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2780" activeTab="0"/>
  </bookViews>
  <sheets>
    <sheet name="Индикаторы" sheetId="1" r:id="rId1"/>
    <sheet name="Подпись" sheetId="2" state="hidden" r:id="rId2"/>
  </sheets>
  <definedNames>
    <definedName name="_xlnm.Print_Titles" localSheetId="0">'Индикаторы'!$18:$18</definedName>
    <definedName name="_xlnm.Print_Area" localSheetId="0">'Индикаторы'!$A$1:$U$38</definedName>
    <definedName name="_xlnm.Print_Area" localSheetId="1">'Подпись'!$A$1:$Q$36</definedName>
  </definedNames>
  <calcPr fullCalcOnLoad="1"/>
</workbook>
</file>

<file path=xl/sharedStrings.xml><?xml version="1.0" encoding="utf-8"?>
<sst xmlns="http://schemas.openxmlformats.org/spreadsheetml/2006/main" count="159" uniqueCount="79">
  <si>
    <t>№ п/п</t>
  </si>
  <si>
    <t>Ед. изм.</t>
  </si>
  <si>
    <t>Значение по годам</t>
  </si>
  <si>
    <t>%</t>
  </si>
  <si>
    <t>менее 1</t>
  </si>
  <si>
    <t>шт.</t>
  </si>
  <si>
    <t>чел.</t>
  </si>
  <si>
    <t>Доля аварийного и ветхого жилья в общей площади жилищного фонда</t>
  </si>
  <si>
    <t>Доля благоустроенного жилья от его общего количества</t>
  </si>
  <si>
    <t>Количество граждан, категории которых установлены федеральным законодательством, улучшивших жилищные условия, в том числе участников Великой Отечественной войны, ветеранов боевых действий, инвалидов и семей, имеющих детей-инвалидов</t>
  </si>
  <si>
    <t>2.2.</t>
  </si>
  <si>
    <t>2.3.</t>
  </si>
  <si>
    <t xml:space="preserve">кв.м </t>
  </si>
  <si>
    <t>кв.м</t>
  </si>
  <si>
    <t>-</t>
  </si>
  <si>
    <t>Площадь капитально отремонтированных квартир и жилых домов, находящихся в муниципальной собственности</t>
  </si>
  <si>
    <t>Доля внебюджетных средств в общем объеме расходов на реализацию проектов на соискание грантов главы администрации города по проведению работ по содержанию многоквартирных домов и благоустройству придомовых территорий</t>
  </si>
  <si>
    <t>Количество приобретенного оборудования, техники, контейнеров для сбора твердых коммунальных отходов</t>
  </si>
  <si>
    <t>ед.</t>
  </si>
  <si>
    <t>Приложение 4</t>
  </si>
  <si>
    <t xml:space="preserve">к постановлению  </t>
  </si>
  <si>
    <t>администрации города</t>
  </si>
  <si>
    <t>к муниципальной программе</t>
  </si>
  <si>
    <t>«Барнаул - комфортный город»</t>
  </si>
  <si>
    <t>СВЕДЕНИЯ</t>
  </si>
  <si>
    <t>Председатель комитета жилищно-</t>
  </si>
  <si>
    <t>коммунального хозяйства города Барнаула</t>
  </si>
  <si>
    <t>А.Ф.Бенс</t>
  </si>
  <si>
    <t xml:space="preserve">Площадь капитально отремонтированных многоквартирных домов </t>
  </si>
  <si>
    <t>2.1.</t>
  </si>
  <si>
    <t>3.1.</t>
  </si>
  <si>
    <t>3.3.</t>
  </si>
  <si>
    <t>4.2.</t>
  </si>
  <si>
    <t>4.3.</t>
  </si>
  <si>
    <t>4.4.</t>
  </si>
  <si>
    <t>1.1.</t>
  </si>
  <si>
    <t>1.2.</t>
  </si>
  <si>
    <t>1.3.</t>
  </si>
  <si>
    <t>4.1.</t>
  </si>
  <si>
    <t>Количество граждан,  переселенных из аварийного жилищного фонда или помещений, признанных непригодными для проживания</t>
  </si>
  <si>
    <t>на 2015-2030 годы</t>
  </si>
  <si>
    <t>годы реализации муниципальной программы</t>
  </si>
  <si>
    <t>Площадь асфальтобетонных оснований для порталов                                                                                                          (7м х 3м, 4м х3м)</t>
  </si>
  <si>
    <t>об индикаторах  Программы</t>
  </si>
  <si>
    <t>(показателях подпрограмм) и их значениях</t>
  </si>
  <si>
    <t>Муниципальная программа «Барнаул – комфортный город» на 2015 – 2030 годы</t>
  </si>
  <si>
    <t xml:space="preserve">Количество благоустроенных объектов на территории жилой застройки </t>
  </si>
  <si>
    <t>Наименование индикатора Программы (показателя подпрограммы)</t>
  </si>
  <si>
    <t>1.</t>
  </si>
  <si>
    <t>2.</t>
  </si>
  <si>
    <t>3.</t>
  </si>
  <si>
    <t>4.</t>
  </si>
  <si>
    <t>Подпрограмма «Создание условий для обеспечения населения города Барнаула качественными услугами жилищно-коммунального хозяйства на 2015 – 2030 годы годы»</t>
  </si>
  <si>
    <t>Подпрограмма «Обеспечение населения города Барнаула комфортным жильем на 2015 – 2030 годы»</t>
  </si>
  <si>
    <t>4.5.</t>
  </si>
  <si>
    <t>1.4.</t>
  </si>
  <si>
    <t>1.5.</t>
  </si>
  <si>
    <t>Доля граждан, категории которых установлены федеральным законодательством, улучшивших жилищные условия, в общем количестве граждан, категории которых установлены федеральным законодательством, в том числе ветеранов Великой Отечественной войны, ветеранов боевых действий, инвалидов и семей, имеющих детей инвалидов, вставших на учет до 01.01.2005</t>
  </si>
  <si>
    <t>Доля мест накопления твердых коммунальных отходов, в отношении которых исполняются полномочия органов местного самоуправления 
по их содержанию</t>
  </si>
  <si>
    <t>Доля граждан, улучшивших жилищные условия, в общем количестве граждан, нуждающихся в улучшении жилищных условий, состоящих 
на учете в качестве нуждающихся в жилых помещениях среди малоимущих граждан</t>
  </si>
  <si>
    <t>Количество граждан, состоящих на учете в качестве нуждающихся в жилых помещениях среди малоимущих граждан, обеспеченных жилыми помещениями</t>
  </si>
  <si>
    <t>Приложение 5</t>
  </si>
  <si>
    <t>9       (факт)</t>
  </si>
  <si>
    <t>3      (факт)</t>
  </si>
  <si>
    <t>75     (факт)</t>
  </si>
  <si>
    <t>820,1 (факт)</t>
  </si>
  <si>
    <t xml:space="preserve">менее 1  </t>
  </si>
  <si>
    <t>Количество благоустроенных  контейнерных площадок</t>
  </si>
  <si>
    <t>Подпрограмма «Благоустройство территорий жилой застройки города Барнаула на 2015 – 2030 годы»</t>
  </si>
  <si>
    <t>11   (факт)</t>
  </si>
  <si>
    <t>24963,4 (факт)</t>
  </si>
  <si>
    <t>579,8 (факт)</t>
  </si>
  <si>
    <t>3.2.</t>
  </si>
  <si>
    <t>Площадь капитально отремонтированных муниципальных общежитий и жилых домов, исключенных из Перечня объектов, относящихся к специализированному жилищному фонду</t>
  </si>
  <si>
    <t xml:space="preserve">    _x001E__x001E_-</t>
  </si>
  <si>
    <t>5,9    (факт)</t>
  </si>
  <si>
    <t>2,1    (факт)</t>
  </si>
  <si>
    <t>19866,8 (факт)</t>
  </si>
  <si>
    <t>от 31.03.2021 №465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</si>
</sst>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1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1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4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9" fontId="47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55" zoomScaleNormal="55" zoomScaleSheetLayoutView="55" zoomScalePageLayoutView="0" workbookViewId="0" topLeftCell="A1">
      <pane xSplit="5" ySplit="19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P4" sqref="P4"/>
    </sheetView>
  </sheetViews>
  <sheetFormatPr defaultColWidth="9.140625" defaultRowHeight="15"/>
  <cols>
    <col min="1" max="1" width="6.00390625" style="9" customWidth="1"/>
    <col min="2" max="2" width="38.140625" style="9" customWidth="1"/>
    <col min="3" max="3" width="9.28125" style="9" bestFit="1" customWidth="1"/>
    <col min="4" max="5" width="11.421875" style="9" bestFit="1" customWidth="1"/>
    <col min="6" max="7" width="11.57421875" style="9" customWidth="1"/>
    <col min="8" max="10" width="11.421875" style="9" bestFit="1" customWidth="1"/>
    <col min="11" max="11" width="12.8515625" style="9" customWidth="1"/>
    <col min="12" max="14" width="11.421875" style="9" bestFit="1" customWidth="1"/>
    <col min="15" max="15" width="11.7109375" style="9" customWidth="1"/>
    <col min="16" max="16" width="13.140625" style="20" customWidth="1"/>
    <col min="17" max="20" width="11.8515625" style="17" bestFit="1" customWidth="1"/>
    <col min="21" max="21" width="11.57421875" style="17" customWidth="1"/>
    <col min="22" max="22" width="12.28125" style="9" hidden="1" customWidth="1"/>
    <col min="23" max="16384" width="9.140625" style="9" customWidth="1"/>
  </cols>
  <sheetData>
    <row r="1" spans="1:21" ht="30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 t="s">
        <v>61</v>
      </c>
      <c r="Q1" s="22"/>
      <c r="R1" s="22"/>
      <c r="S1" s="22"/>
      <c r="T1" s="22"/>
      <c r="U1" s="26"/>
    </row>
    <row r="2" spans="1:21" ht="30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 t="s">
        <v>20</v>
      </c>
      <c r="Q2" s="22"/>
      <c r="R2" s="22"/>
      <c r="S2" s="22"/>
      <c r="T2" s="23"/>
      <c r="U2" s="26"/>
    </row>
    <row r="3" spans="1:21" ht="30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2"/>
      <c r="O3" s="22"/>
      <c r="P3" s="22" t="s">
        <v>21</v>
      </c>
      <c r="Q3" s="22"/>
      <c r="R3" s="22"/>
      <c r="S3" s="22"/>
      <c r="T3" s="23"/>
      <c r="U3" s="26"/>
    </row>
    <row r="4" spans="1:21" ht="30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 t="s">
        <v>78</v>
      </c>
      <c r="Q4" s="22"/>
      <c r="R4" s="22"/>
      <c r="S4" s="22"/>
      <c r="T4" s="23"/>
      <c r="U4" s="26"/>
    </row>
    <row r="5" spans="1:21" ht="30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1"/>
      <c r="Q5" s="21"/>
      <c r="R5" s="24"/>
      <c r="S5" s="24"/>
      <c r="T5" s="23"/>
      <c r="U5" s="26"/>
    </row>
    <row r="6" spans="1:21" ht="28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5"/>
      <c r="M6" s="25"/>
      <c r="N6" s="25"/>
      <c r="O6" s="25"/>
      <c r="P6" s="37" t="s">
        <v>19</v>
      </c>
      <c r="Q6" s="37"/>
      <c r="R6" s="37"/>
      <c r="S6" s="25"/>
      <c r="T6" s="25"/>
      <c r="U6" s="26"/>
    </row>
    <row r="7" spans="1:21" ht="30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 t="s">
        <v>22</v>
      </c>
      <c r="Q7" s="22"/>
      <c r="R7" s="22"/>
      <c r="S7" s="22"/>
      <c r="T7" s="22"/>
      <c r="U7" s="26"/>
    </row>
    <row r="8" spans="1:21" ht="30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2"/>
      <c r="N8" s="22"/>
      <c r="O8" s="22"/>
      <c r="P8" s="22" t="s">
        <v>23</v>
      </c>
      <c r="Q8" s="22"/>
      <c r="R8" s="22"/>
      <c r="S8" s="22"/>
      <c r="T8" s="22"/>
      <c r="U8" s="26"/>
    </row>
    <row r="9" spans="1:21" ht="30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2"/>
      <c r="P9" s="22" t="s">
        <v>40</v>
      </c>
      <c r="Q9" s="22"/>
      <c r="R9" s="22"/>
      <c r="S9" s="22"/>
      <c r="T9" s="22"/>
      <c r="U9" s="26"/>
    </row>
    <row r="10" spans="1:21" ht="30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6"/>
      <c r="Q10" s="26"/>
      <c r="R10" s="26"/>
      <c r="S10" s="26"/>
      <c r="T10" s="26"/>
      <c r="U10" s="26"/>
    </row>
    <row r="11" spans="1:21" ht="27" customHeight="1">
      <c r="A11" s="39" t="s">
        <v>24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27" customHeight="1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30" customHeight="1">
      <c r="A13" s="39" t="s">
        <v>44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5" spans="1:21" ht="20.25" customHeight="1">
      <c r="A15" s="36" t="s">
        <v>0</v>
      </c>
      <c r="B15" s="36" t="s">
        <v>47</v>
      </c>
      <c r="C15" s="36" t="s">
        <v>1</v>
      </c>
      <c r="D15" s="36" t="s">
        <v>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ht="20.25" customHeight="1">
      <c r="A16" s="36"/>
      <c r="B16" s="36"/>
      <c r="C16" s="36"/>
      <c r="D16" s="36">
        <v>2013</v>
      </c>
      <c r="E16" s="36">
        <v>2014</v>
      </c>
      <c r="F16" s="36" t="s">
        <v>41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20.25">
      <c r="A17" s="36"/>
      <c r="B17" s="36"/>
      <c r="C17" s="36"/>
      <c r="D17" s="36"/>
      <c r="E17" s="36"/>
      <c r="F17" s="8">
        <v>2015</v>
      </c>
      <c r="G17" s="8">
        <v>2016</v>
      </c>
      <c r="H17" s="8">
        <v>2017</v>
      </c>
      <c r="I17" s="8">
        <v>2018</v>
      </c>
      <c r="J17" s="8">
        <v>2019</v>
      </c>
      <c r="K17" s="8">
        <v>2020</v>
      </c>
      <c r="L17" s="8">
        <v>2021</v>
      </c>
      <c r="M17" s="8">
        <v>2022</v>
      </c>
      <c r="N17" s="8">
        <v>2023</v>
      </c>
      <c r="O17" s="8">
        <v>2024</v>
      </c>
      <c r="P17" s="8">
        <v>2025</v>
      </c>
      <c r="Q17" s="8">
        <v>2026</v>
      </c>
      <c r="R17" s="8">
        <v>2027</v>
      </c>
      <c r="S17" s="8">
        <v>2028</v>
      </c>
      <c r="T17" s="8">
        <v>2029</v>
      </c>
      <c r="U17" s="8">
        <v>2030</v>
      </c>
    </row>
    <row r="18" spans="1:21" ht="20.2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  <c r="P18" s="8">
        <v>16</v>
      </c>
      <c r="Q18" s="8">
        <v>17</v>
      </c>
      <c r="R18" s="8">
        <v>18</v>
      </c>
      <c r="S18" s="8">
        <v>19</v>
      </c>
      <c r="T18" s="8">
        <v>20</v>
      </c>
      <c r="U18" s="8">
        <v>21</v>
      </c>
    </row>
    <row r="19" spans="1:21" ht="22.5" customHeight="1">
      <c r="A19" s="18" t="s">
        <v>48</v>
      </c>
      <c r="B19" s="38" t="s">
        <v>45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ht="60.75">
      <c r="A20" s="12" t="s">
        <v>35</v>
      </c>
      <c r="B20" s="7" t="s">
        <v>7</v>
      </c>
      <c r="C20" s="8" t="s">
        <v>3</v>
      </c>
      <c r="D20" s="8">
        <v>0.6</v>
      </c>
      <c r="E20" s="8">
        <v>0.7</v>
      </c>
      <c r="F20" s="13">
        <v>0.6</v>
      </c>
      <c r="G20" s="13">
        <v>0.6</v>
      </c>
      <c r="H20" s="13">
        <v>0.6</v>
      </c>
      <c r="I20" s="13">
        <v>0.6</v>
      </c>
      <c r="J20" s="13">
        <v>0.6</v>
      </c>
      <c r="K20" s="13" t="s">
        <v>66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</row>
    <row r="21" spans="1:21" ht="63" customHeight="1">
      <c r="A21" s="12" t="s">
        <v>36</v>
      </c>
      <c r="B21" s="7" t="s">
        <v>8</v>
      </c>
      <c r="C21" s="8" t="s">
        <v>3</v>
      </c>
      <c r="D21" s="8">
        <v>76.3</v>
      </c>
      <c r="E21" s="8">
        <v>76.8</v>
      </c>
      <c r="F21" s="8">
        <v>80.3</v>
      </c>
      <c r="G21" s="8">
        <v>81.6</v>
      </c>
      <c r="H21" s="8">
        <v>83</v>
      </c>
      <c r="I21" s="8">
        <v>83.5</v>
      </c>
      <c r="J21" s="8">
        <v>84</v>
      </c>
      <c r="K21" s="8">
        <v>85</v>
      </c>
      <c r="L21" s="8">
        <v>86</v>
      </c>
      <c r="M21" s="8">
        <v>87</v>
      </c>
      <c r="N21" s="8">
        <v>88</v>
      </c>
      <c r="O21" s="8">
        <v>89</v>
      </c>
      <c r="P21" s="8">
        <v>90</v>
      </c>
      <c r="Q21" s="30">
        <v>90</v>
      </c>
      <c r="R21" s="30">
        <v>90</v>
      </c>
      <c r="S21" s="30">
        <v>90</v>
      </c>
      <c r="T21" s="30">
        <v>90</v>
      </c>
      <c r="U21" s="30">
        <v>90</v>
      </c>
    </row>
    <row r="22" spans="1:22" ht="81" customHeight="1">
      <c r="A22" s="12" t="s">
        <v>37</v>
      </c>
      <c r="B22" s="14" t="s">
        <v>46</v>
      </c>
      <c r="C22" s="8" t="s">
        <v>5</v>
      </c>
      <c r="D22" s="13">
        <v>97</v>
      </c>
      <c r="E22" s="13">
        <v>97</v>
      </c>
      <c r="F22" s="13">
        <v>104</v>
      </c>
      <c r="G22" s="13">
        <v>38</v>
      </c>
      <c r="H22" s="13">
        <v>0</v>
      </c>
      <c r="I22" s="13">
        <v>0</v>
      </c>
      <c r="J22" s="13">
        <v>0</v>
      </c>
      <c r="K22" s="13">
        <v>0</v>
      </c>
      <c r="L22" s="13">
        <v>14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9">
        <f>D22+E22+G22+H22+I22+J22+K22+L22+M22+N22+O22+P22+Q22+R22+S22+T22+U22</f>
        <v>246</v>
      </c>
    </row>
    <row r="23" spans="1:21" ht="207.75" customHeight="1">
      <c r="A23" s="12" t="s">
        <v>55</v>
      </c>
      <c r="B23" s="14" t="s">
        <v>59</v>
      </c>
      <c r="C23" s="8" t="s">
        <v>3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29" t="s">
        <v>14</v>
      </c>
      <c r="K23" s="34" t="s">
        <v>75</v>
      </c>
      <c r="L23" s="19">
        <v>1.4</v>
      </c>
      <c r="M23" s="19">
        <v>5</v>
      </c>
      <c r="N23" s="19">
        <v>5.2</v>
      </c>
      <c r="O23" s="19">
        <v>5.5</v>
      </c>
      <c r="P23" s="19">
        <v>5.8</v>
      </c>
      <c r="Q23" s="19">
        <v>6.2</v>
      </c>
      <c r="R23" s="19">
        <v>6.6</v>
      </c>
      <c r="S23" s="19">
        <v>7.1</v>
      </c>
      <c r="T23" s="19">
        <v>7.6</v>
      </c>
      <c r="U23" s="19">
        <v>8.2</v>
      </c>
    </row>
    <row r="24" spans="1:21" ht="352.5" customHeight="1">
      <c r="A24" s="12" t="s">
        <v>56</v>
      </c>
      <c r="B24" s="14" t="s">
        <v>57</v>
      </c>
      <c r="C24" s="27" t="s">
        <v>3</v>
      </c>
      <c r="D24" s="28" t="s">
        <v>14</v>
      </c>
      <c r="E24" s="28" t="s">
        <v>14</v>
      </c>
      <c r="F24" s="28" t="s">
        <v>14</v>
      </c>
      <c r="G24" s="28" t="s">
        <v>14</v>
      </c>
      <c r="H24" s="28" t="s">
        <v>14</v>
      </c>
      <c r="I24" s="28" t="s">
        <v>14</v>
      </c>
      <c r="J24" s="29" t="s">
        <v>14</v>
      </c>
      <c r="K24" s="35" t="s">
        <v>76</v>
      </c>
      <c r="L24" s="28">
        <v>31.1</v>
      </c>
      <c r="M24" s="28">
        <v>38.9</v>
      </c>
      <c r="N24" s="28">
        <v>56.8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3.25" customHeight="1">
      <c r="A25" s="18" t="s">
        <v>49</v>
      </c>
      <c r="B25" s="36" t="s">
        <v>53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2" ht="129" customHeight="1">
      <c r="A26" s="6" t="s">
        <v>29</v>
      </c>
      <c r="B26" s="7" t="s">
        <v>39</v>
      </c>
      <c r="C26" s="8" t="s">
        <v>6</v>
      </c>
      <c r="D26" s="8">
        <v>46</v>
      </c>
      <c r="E26" s="8">
        <v>881</v>
      </c>
      <c r="F26" s="8">
        <v>1317</v>
      </c>
      <c r="G26" s="8">
        <v>126</v>
      </c>
      <c r="H26" s="8">
        <v>112</v>
      </c>
      <c r="I26" s="8">
        <v>192</v>
      </c>
      <c r="J26" s="8">
        <v>388</v>
      </c>
      <c r="K26" s="8" t="s">
        <v>64</v>
      </c>
      <c r="L26" s="8">
        <v>81</v>
      </c>
      <c r="M26" s="8">
        <v>41</v>
      </c>
      <c r="N26" s="30">
        <v>41</v>
      </c>
      <c r="O26" s="30">
        <v>41</v>
      </c>
      <c r="P26" s="30">
        <v>41</v>
      </c>
      <c r="Q26" s="30">
        <v>41</v>
      </c>
      <c r="R26" s="30">
        <v>41</v>
      </c>
      <c r="S26" s="30">
        <v>41</v>
      </c>
      <c r="T26" s="30">
        <v>41</v>
      </c>
      <c r="U26" s="30">
        <v>41</v>
      </c>
      <c r="V26" s="9">
        <f>SUM(F26:U26)</f>
        <v>2585</v>
      </c>
    </row>
    <row r="27" spans="1:22" ht="151.5" customHeight="1">
      <c r="A27" s="6" t="s">
        <v>10</v>
      </c>
      <c r="B27" s="7" t="s">
        <v>60</v>
      </c>
      <c r="C27" s="8" t="s">
        <v>6</v>
      </c>
      <c r="D27" s="8" t="s">
        <v>14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69</v>
      </c>
      <c r="J27" s="8">
        <v>11</v>
      </c>
      <c r="K27" s="8" t="s">
        <v>62</v>
      </c>
      <c r="L27" s="8">
        <v>2</v>
      </c>
      <c r="M27" s="8">
        <v>7</v>
      </c>
      <c r="N27" s="30">
        <v>7</v>
      </c>
      <c r="O27" s="30">
        <v>7</v>
      </c>
      <c r="P27" s="30">
        <v>7</v>
      </c>
      <c r="Q27" s="30">
        <v>7</v>
      </c>
      <c r="R27" s="30">
        <v>7</v>
      </c>
      <c r="S27" s="30">
        <v>7</v>
      </c>
      <c r="T27" s="30">
        <v>7</v>
      </c>
      <c r="U27" s="30">
        <v>7</v>
      </c>
      <c r="V27" s="9">
        <f>11*13</f>
        <v>143</v>
      </c>
    </row>
    <row r="28" spans="1:22" ht="228" customHeight="1">
      <c r="A28" s="6" t="s">
        <v>11</v>
      </c>
      <c r="B28" s="7" t="s">
        <v>9</v>
      </c>
      <c r="C28" s="8" t="s">
        <v>6</v>
      </c>
      <c r="D28" s="8">
        <v>128</v>
      </c>
      <c r="E28" s="8">
        <v>71</v>
      </c>
      <c r="F28" s="8">
        <v>67</v>
      </c>
      <c r="G28" s="13">
        <v>61</v>
      </c>
      <c r="H28" s="13">
        <v>40</v>
      </c>
      <c r="I28" s="13">
        <v>26</v>
      </c>
      <c r="J28" s="13">
        <v>40</v>
      </c>
      <c r="K28" s="13" t="s">
        <v>63</v>
      </c>
      <c r="L28" s="13">
        <v>41</v>
      </c>
      <c r="M28" s="13">
        <v>37</v>
      </c>
      <c r="N28" s="13">
        <v>33</v>
      </c>
      <c r="O28" s="13">
        <v>0</v>
      </c>
      <c r="P28" s="13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f>SUM(F28:U28)</f>
        <v>345</v>
      </c>
    </row>
    <row r="29" spans="1:21" ht="20.25" customHeight="1">
      <c r="A29" s="18" t="s">
        <v>50</v>
      </c>
      <c r="B29" s="36" t="s">
        <v>52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2" ht="67.5" customHeight="1">
      <c r="A30" s="6" t="s">
        <v>30</v>
      </c>
      <c r="B30" s="7" t="s">
        <v>28</v>
      </c>
      <c r="C30" s="8" t="s">
        <v>12</v>
      </c>
      <c r="D30" s="8">
        <v>69144.5</v>
      </c>
      <c r="E30" s="8">
        <v>8045.6</v>
      </c>
      <c r="F30" s="15">
        <v>37404.7</v>
      </c>
      <c r="G30" s="15">
        <v>34963.5</v>
      </c>
      <c r="H30" s="15">
        <v>65833.7</v>
      </c>
      <c r="I30" s="15">
        <v>23529.1</v>
      </c>
      <c r="J30" s="15" t="s">
        <v>70</v>
      </c>
      <c r="K30" s="15" t="s">
        <v>77</v>
      </c>
      <c r="L30" s="15">
        <v>22796.6</v>
      </c>
      <c r="M30" s="15">
        <v>34912</v>
      </c>
      <c r="N30" s="15">
        <v>35047.6</v>
      </c>
      <c r="O30" s="15">
        <v>49067.2</v>
      </c>
      <c r="P30" s="15">
        <v>40661.8</v>
      </c>
      <c r="Q30" s="8">
        <v>42696.3</v>
      </c>
      <c r="R30" s="8">
        <v>49509.5</v>
      </c>
      <c r="S30" s="8">
        <v>32901.3</v>
      </c>
      <c r="T30" s="8">
        <v>0</v>
      </c>
      <c r="U30" s="8">
        <v>0</v>
      </c>
      <c r="V30" s="16" t="e">
        <f>F30+G30+H30+I30+K30+L30+M30+N30+O30+P30+Q30+R30+S30+T30+U30+24963.4</f>
        <v>#VALUE!</v>
      </c>
    </row>
    <row r="31" spans="1:22" ht="163.5" customHeight="1">
      <c r="A31" s="6" t="s">
        <v>72</v>
      </c>
      <c r="B31" s="7" t="s">
        <v>73</v>
      </c>
      <c r="C31" s="32" t="s">
        <v>13</v>
      </c>
      <c r="D31" s="32">
        <v>7812.8</v>
      </c>
      <c r="E31" s="32">
        <v>16302</v>
      </c>
      <c r="F31" s="15">
        <v>7436.7</v>
      </c>
      <c r="G31" s="33" t="s">
        <v>74</v>
      </c>
      <c r="H31" s="33" t="s">
        <v>74</v>
      </c>
      <c r="I31" s="33" t="s">
        <v>74</v>
      </c>
      <c r="J31" s="33" t="s">
        <v>74</v>
      </c>
      <c r="K31" s="33" t="s">
        <v>74</v>
      </c>
      <c r="L31" s="33" t="s">
        <v>74</v>
      </c>
      <c r="M31" s="33" t="s">
        <v>74</v>
      </c>
      <c r="N31" s="33" t="s">
        <v>74</v>
      </c>
      <c r="O31" s="33" t="s">
        <v>74</v>
      </c>
      <c r="P31" s="33" t="s">
        <v>74</v>
      </c>
      <c r="Q31" s="33" t="s">
        <v>74</v>
      </c>
      <c r="R31" s="33" t="s">
        <v>74</v>
      </c>
      <c r="S31" s="33" t="s">
        <v>74</v>
      </c>
      <c r="T31" s="33" t="s">
        <v>74</v>
      </c>
      <c r="U31" s="33" t="s">
        <v>74</v>
      </c>
      <c r="V31" s="16"/>
    </row>
    <row r="32" spans="1:22" ht="102.75" customHeight="1">
      <c r="A32" s="6" t="s">
        <v>31</v>
      </c>
      <c r="B32" s="7" t="s">
        <v>15</v>
      </c>
      <c r="C32" s="8" t="s">
        <v>13</v>
      </c>
      <c r="D32" s="8" t="s">
        <v>14</v>
      </c>
      <c r="E32" s="8" t="s">
        <v>14</v>
      </c>
      <c r="F32" s="8">
        <v>5682.5</v>
      </c>
      <c r="G32" s="8">
        <v>1264.2</v>
      </c>
      <c r="H32" s="8">
        <v>1491.3</v>
      </c>
      <c r="I32" s="15">
        <v>1637</v>
      </c>
      <c r="J32" s="8" t="s">
        <v>71</v>
      </c>
      <c r="K32" s="8" t="s">
        <v>65</v>
      </c>
      <c r="L32" s="8">
        <v>988.3</v>
      </c>
      <c r="M32" s="31">
        <v>988.3</v>
      </c>
      <c r="N32" s="31">
        <v>988.3</v>
      </c>
      <c r="O32" s="31">
        <v>988.3</v>
      </c>
      <c r="P32" s="31">
        <v>988.3</v>
      </c>
      <c r="Q32" s="31">
        <v>988.3</v>
      </c>
      <c r="R32" s="31">
        <v>988.3</v>
      </c>
      <c r="S32" s="31">
        <v>988.3</v>
      </c>
      <c r="T32" s="31">
        <v>988.3</v>
      </c>
      <c r="U32" s="31">
        <v>988.3</v>
      </c>
      <c r="V32" s="16" t="e">
        <f>F32+G32+H32+I32+K32+L32+M32+N32+O32+P32+Q32+R32+S32+T32+U32+579.8</f>
        <v>#VALUE!</v>
      </c>
    </row>
    <row r="33" spans="1:21" ht="24" customHeight="1">
      <c r="A33" s="8" t="s">
        <v>51</v>
      </c>
      <c r="B33" s="36" t="s">
        <v>68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2" ht="84" customHeight="1">
      <c r="A34" s="6" t="s">
        <v>38</v>
      </c>
      <c r="B34" s="7" t="s">
        <v>67</v>
      </c>
      <c r="C34" s="8" t="s">
        <v>5</v>
      </c>
      <c r="D34" s="8">
        <v>92</v>
      </c>
      <c r="E34" s="8">
        <v>92</v>
      </c>
      <c r="F34" s="8">
        <v>98</v>
      </c>
      <c r="G34" s="8">
        <v>38</v>
      </c>
      <c r="H34" s="8">
        <v>0</v>
      </c>
      <c r="I34" s="8">
        <v>0</v>
      </c>
      <c r="J34" s="8">
        <v>0</v>
      </c>
      <c r="K34" s="8">
        <v>0</v>
      </c>
      <c r="L34" s="8">
        <v>14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9">
        <f>SUM(F34:U34)</f>
        <v>150</v>
      </c>
    </row>
    <row r="35" spans="1:22" ht="84.75" customHeight="1">
      <c r="A35" s="6" t="s">
        <v>32</v>
      </c>
      <c r="B35" s="7" t="s">
        <v>42</v>
      </c>
      <c r="C35" s="8" t="s">
        <v>13</v>
      </c>
      <c r="D35" s="8">
        <v>672</v>
      </c>
      <c r="E35" s="8">
        <v>672</v>
      </c>
      <c r="F35" s="8">
        <v>672</v>
      </c>
      <c r="G35" s="8">
        <v>294</v>
      </c>
      <c r="H35" s="8">
        <v>0</v>
      </c>
      <c r="I35" s="8">
        <v>0</v>
      </c>
      <c r="J35" s="8">
        <v>0</v>
      </c>
      <c r="K35" s="8">
        <v>0</v>
      </c>
      <c r="L35" s="8">
        <v>216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9">
        <f>SUM(F35:U35)</f>
        <v>1182</v>
      </c>
    </row>
    <row r="36" spans="1:22" ht="206.25" customHeight="1">
      <c r="A36" s="6" t="s">
        <v>33</v>
      </c>
      <c r="B36" s="7" t="s">
        <v>16</v>
      </c>
      <c r="C36" s="8" t="s">
        <v>3</v>
      </c>
      <c r="D36" s="8">
        <v>35.7</v>
      </c>
      <c r="E36" s="8">
        <v>26.8</v>
      </c>
      <c r="F36" s="8">
        <v>24.3</v>
      </c>
      <c r="G36" s="8" t="s">
        <v>14</v>
      </c>
      <c r="H36" s="8" t="s">
        <v>14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14</v>
      </c>
      <c r="N36" s="8" t="s">
        <v>14</v>
      </c>
      <c r="O36" s="8" t="s">
        <v>14</v>
      </c>
      <c r="P36" s="8" t="s">
        <v>14</v>
      </c>
      <c r="Q36" s="8" t="s">
        <v>14</v>
      </c>
      <c r="R36" s="8" t="s">
        <v>14</v>
      </c>
      <c r="S36" s="8" t="s">
        <v>14</v>
      </c>
      <c r="T36" s="8" t="s">
        <v>14</v>
      </c>
      <c r="U36" s="8" t="s">
        <v>14</v>
      </c>
      <c r="V36" s="9">
        <f>SUM(F36:U36)</f>
        <v>24.3</v>
      </c>
    </row>
    <row r="37" spans="1:22" ht="103.5" customHeight="1">
      <c r="A37" s="6" t="s">
        <v>34</v>
      </c>
      <c r="B37" s="11" t="s">
        <v>17</v>
      </c>
      <c r="C37" s="8" t="s">
        <v>18</v>
      </c>
      <c r="D37" s="8" t="s">
        <v>14</v>
      </c>
      <c r="E37" s="8" t="s">
        <v>14</v>
      </c>
      <c r="F37" s="8" t="s">
        <v>14</v>
      </c>
      <c r="G37" s="8" t="s">
        <v>14</v>
      </c>
      <c r="H37" s="8" t="s">
        <v>14</v>
      </c>
      <c r="I37" s="8">
        <v>1</v>
      </c>
      <c r="J37" s="8">
        <v>106</v>
      </c>
      <c r="K37" s="8">
        <v>165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9">
        <f>SUM(F37:U37)</f>
        <v>272</v>
      </c>
    </row>
    <row r="38" spans="1:21" ht="154.5" customHeight="1">
      <c r="A38" s="6" t="s">
        <v>54</v>
      </c>
      <c r="B38" s="10" t="s">
        <v>58</v>
      </c>
      <c r="C38" s="8" t="s">
        <v>3</v>
      </c>
      <c r="D38" s="8" t="s">
        <v>14</v>
      </c>
      <c r="E38" s="8" t="s">
        <v>14</v>
      </c>
      <c r="F38" s="8" t="s">
        <v>14</v>
      </c>
      <c r="G38" s="8" t="s">
        <v>14</v>
      </c>
      <c r="H38" s="8" t="s">
        <v>14</v>
      </c>
      <c r="I38" s="8" t="s">
        <v>14</v>
      </c>
      <c r="J38" s="8" t="s">
        <v>14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>
        <v>100</v>
      </c>
      <c r="U38" s="8">
        <v>100</v>
      </c>
    </row>
  </sheetData>
  <sheetProtection/>
  <mergeCells count="15">
    <mergeCell ref="B33:U33"/>
    <mergeCell ref="A11:U11"/>
    <mergeCell ref="A12:U12"/>
    <mergeCell ref="A13:U13"/>
    <mergeCell ref="D16:D17"/>
    <mergeCell ref="E16:E17"/>
    <mergeCell ref="F16:U16"/>
    <mergeCell ref="D15:U15"/>
    <mergeCell ref="A15:A17"/>
    <mergeCell ref="B15:B17"/>
    <mergeCell ref="C15:C17"/>
    <mergeCell ref="P6:R6"/>
    <mergeCell ref="B19:U19"/>
    <mergeCell ref="B25:U25"/>
    <mergeCell ref="B29:U29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52" r:id="rId1"/>
  <headerFooter differentFirst="1">
    <oddHeader>&amp;R&amp;"Times New Roman,обычный"&amp;16&amp;P</oddHeader>
  </headerFooter>
  <rowBreaks count="2" manualBreakCount="2">
    <brk id="22" max="38" man="1"/>
    <brk id="26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Q37"/>
  <sheetViews>
    <sheetView view="pageBreakPreview" zoomScale="85" zoomScaleSheetLayoutView="85" zoomScalePageLayoutView="0" workbookViewId="0" topLeftCell="A6">
      <selection activeCell="J36" sqref="J36"/>
    </sheetView>
  </sheetViews>
  <sheetFormatPr defaultColWidth="9.140625" defaultRowHeight="15"/>
  <cols>
    <col min="1" max="1" width="6.00390625" style="1" customWidth="1"/>
    <col min="2" max="2" width="38.140625" style="1" customWidth="1"/>
    <col min="3" max="3" width="9.140625" style="1" customWidth="1"/>
    <col min="4" max="5" width="9.7109375" style="1" bestFit="1" customWidth="1"/>
    <col min="6" max="7" width="11.57421875" style="1" customWidth="1"/>
    <col min="8" max="14" width="11.28125" style="1" bestFit="1" customWidth="1"/>
    <col min="15" max="15" width="10.8515625" style="1" customWidth="1"/>
    <col min="16" max="16" width="11.28125" style="1" customWidth="1"/>
    <col min="17" max="17" width="13.00390625" style="2" customWidth="1"/>
    <col min="18" max="16384" width="9.140625" style="1" customWidth="1"/>
  </cols>
  <sheetData>
    <row r="4" ht="26.25" customHeight="1"/>
    <row r="5" ht="26.25" customHeight="1"/>
    <row r="6" ht="26.25" customHeight="1"/>
    <row r="7" ht="26.25" customHeight="1"/>
    <row r="35" spans="1:17" ht="27">
      <c r="A35" s="3" t="s">
        <v>25</v>
      </c>
      <c r="B35" s="3"/>
      <c r="C35" s="3"/>
      <c r="D35" s="3"/>
      <c r="E35" s="3"/>
      <c r="F35" s="3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5" ht="27">
      <c r="A36" s="40" t="s">
        <v>26</v>
      </c>
      <c r="B36" s="40"/>
      <c r="C36" s="40"/>
      <c r="D36" s="40"/>
      <c r="E36" s="40"/>
      <c r="F36" s="40"/>
      <c r="G36" s="40"/>
      <c r="H36" s="4"/>
      <c r="I36" s="4"/>
      <c r="J36" s="4"/>
      <c r="K36" s="4"/>
      <c r="L36" s="5" t="s">
        <v>27</v>
      </c>
      <c r="M36" s="4"/>
      <c r="N36" s="4"/>
      <c r="O36" s="4"/>
    </row>
    <row r="37" ht="27">
      <c r="L37" s="4"/>
    </row>
  </sheetData>
  <sheetProtection/>
  <mergeCells count="1">
    <mergeCell ref="A36:G36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ПравПортал</cp:lastModifiedBy>
  <cp:lastPrinted>2021-03-03T09:45:24Z</cp:lastPrinted>
  <dcterms:created xsi:type="dcterms:W3CDTF">2019-02-12T11:04:43Z</dcterms:created>
  <dcterms:modified xsi:type="dcterms:W3CDTF">2021-04-02T03:36:23Z</dcterms:modified>
  <cp:category/>
  <cp:version/>
  <cp:contentType/>
  <cp:contentStatus/>
</cp:coreProperties>
</file>