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грамма" sheetId="1" r:id="rId1"/>
    <sheet name="Лист1" sheetId="2" state="hidden" r:id="rId2"/>
  </sheets>
  <definedNames>
    <definedName name="_xlnm.Print_Titles" localSheetId="0">'программа'!$21:$21</definedName>
    <definedName name="_xlnm.Print_Area" localSheetId="0">'программа'!$A$1:$J$247</definedName>
  </definedNames>
  <calcPr fullCalcOnLoad="1" fullPrecision="0"/>
</workbook>
</file>

<file path=xl/sharedStrings.xml><?xml version="1.0" encoding="utf-8"?>
<sst xmlns="http://schemas.openxmlformats.org/spreadsheetml/2006/main" count="671" uniqueCount="221">
  <si>
    <t>Общая площадь МКД</t>
  </si>
  <si>
    <t>Сметная стоимость</t>
  </si>
  <si>
    <t>решение суда</t>
  </si>
  <si>
    <t>пр-кт Ленина, 175</t>
  </si>
  <si>
    <t>пр-кт Строителей, 12</t>
  </si>
  <si>
    <t>решение МВК</t>
  </si>
  <si>
    <t>Итого:</t>
  </si>
  <si>
    <t>Всего:</t>
  </si>
  <si>
    <t>2015 год</t>
  </si>
  <si>
    <t>2016 год</t>
  </si>
  <si>
    <t>постановление №185</t>
  </si>
  <si>
    <t>2017 год</t>
  </si>
  <si>
    <t>П.Д.Фризен</t>
  </si>
  <si>
    <t>Район</t>
  </si>
  <si>
    <t>Октябрьский</t>
  </si>
  <si>
    <t>Центральный</t>
  </si>
  <si>
    <t>Железнодорожный</t>
  </si>
  <si>
    <t>Ленинский</t>
  </si>
  <si>
    <t>Индустриальный</t>
  </si>
  <si>
    <t>пр-кт Калинина, 7</t>
  </si>
  <si>
    <t>пр-кт Красноармейский, 131</t>
  </si>
  <si>
    <t xml:space="preserve">№      п/п </t>
  </si>
  <si>
    <t>ул.Антона Петрова, 106</t>
  </si>
  <si>
    <t>протокол КЧС</t>
  </si>
  <si>
    <t>пр-кт  Калинина, 5</t>
  </si>
  <si>
    <t>пр-кт  Ленина, 87</t>
  </si>
  <si>
    <t>ул.Чудненко, 20</t>
  </si>
  <si>
    <t>ул.40 лет Октября, 24</t>
  </si>
  <si>
    <t>ул.Силикатная, 7</t>
  </si>
  <si>
    <t xml:space="preserve">ул.Советской Армии, 52 </t>
  </si>
  <si>
    <t>ул.Сизова, 26</t>
  </si>
  <si>
    <t>ул.Профинтерна, 59а</t>
  </si>
  <si>
    <t>ул.Солнцева, 17а</t>
  </si>
  <si>
    <t>ул.40 лет Октября, 25</t>
  </si>
  <si>
    <t>ул.Антона Петрова, 120</t>
  </si>
  <si>
    <t>пр-кт  Ленина, 35</t>
  </si>
  <si>
    <t>ул.Профинтерна, 48</t>
  </si>
  <si>
    <t>ул.Чернышевского, 55</t>
  </si>
  <si>
    <t>ул.Петра Сухова, 70</t>
  </si>
  <si>
    <t>ул.Юрина, 208</t>
  </si>
  <si>
    <t>ул.Телефонная, 40а</t>
  </si>
  <si>
    <t>ул.Эмилии Алексеевой, 50</t>
  </si>
  <si>
    <t>ул.80 Гвардейской Дивизии, 66а</t>
  </si>
  <si>
    <t>проезд 9 Мая, 5</t>
  </si>
  <si>
    <t>проезд Кооперативный 4-й, 23-2</t>
  </si>
  <si>
    <t>пр-кт Дзержинского, 13</t>
  </si>
  <si>
    <t>проезд Рыночный, 9</t>
  </si>
  <si>
    <t>ст-ть после аукциона по контрак.</t>
  </si>
  <si>
    <t>Октябрьский (памятник архитектуры)</t>
  </si>
  <si>
    <t>Железнодорожный (памятник архитектуры)</t>
  </si>
  <si>
    <t>2018 год</t>
  </si>
  <si>
    <t>2019 год</t>
  </si>
  <si>
    <t>2020 год</t>
  </si>
  <si>
    <t>пр-кт  Ленина, 81</t>
  </si>
  <si>
    <t>Общая стоимость, тыс.  рублей</t>
  </si>
  <si>
    <t>проезд  Параллельный, 75</t>
  </si>
  <si>
    <t>Центральный (памятник архитектуры)</t>
  </si>
  <si>
    <t xml:space="preserve">решение комиссии </t>
  </si>
  <si>
    <t>2021 год</t>
  </si>
  <si>
    <t>2022 год</t>
  </si>
  <si>
    <t>2023 год</t>
  </si>
  <si>
    <t>2024 год</t>
  </si>
  <si>
    <t>2025 год</t>
  </si>
  <si>
    <t>ПЕРЕЧЕНЬ</t>
  </si>
  <si>
    <t>жилых домов, подлежащих капитальному ремонту в 2015-2025 годах</t>
  </si>
  <si>
    <t xml:space="preserve">к постановлению </t>
  </si>
  <si>
    <t>администрации города</t>
  </si>
  <si>
    <t>ул.Профинтерна, 59</t>
  </si>
  <si>
    <t>ул.Смирнова, 92</t>
  </si>
  <si>
    <t>ул.Тимуровская, 35</t>
  </si>
  <si>
    <t>ул.Гулькина, 31</t>
  </si>
  <si>
    <t>ул.Эмилии Алексеевой, 15а</t>
  </si>
  <si>
    <t>ул.Максима Горького, 38а</t>
  </si>
  <si>
    <t>пр-кт Ленина, 83</t>
  </si>
  <si>
    <t>пр-кт Ленина, 137</t>
  </si>
  <si>
    <t>пр-кт Ленина, 81</t>
  </si>
  <si>
    <t>ул.Телефонная, 32-10</t>
  </si>
  <si>
    <t>ул.Телефонная, 48</t>
  </si>
  <si>
    <t>ул.Профинтерна, 37</t>
  </si>
  <si>
    <t>ул.Тимуровская, 32</t>
  </si>
  <si>
    <t>ул.Сизова, 43</t>
  </si>
  <si>
    <t>ул.Восточная, 125</t>
  </si>
  <si>
    <t>ул.Георгия Исакова, 120</t>
  </si>
  <si>
    <t>ул.Новороссийская, 13а</t>
  </si>
  <si>
    <t>ул.Телефонная, 44</t>
  </si>
  <si>
    <t>ул.Антона Петрова, 201</t>
  </si>
  <si>
    <t>ул.Карла Маркса, 138-12</t>
  </si>
  <si>
    <t>ул.Цеховая, 12</t>
  </si>
  <si>
    <t>ул.Фомина, 90-3</t>
  </si>
  <si>
    <t>проезд Кооперативный 5-й, 8-1</t>
  </si>
  <si>
    <t>ул.80 Гвардейской Дивизии, 30</t>
  </si>
  <si>
    <t>проезд 9 Мая, 11</t>
  </si>
  <si>
    <t>ул.Глушкова, 44</t>
  </si>
  <si>
    <t>ул.Карла Маркса, 138</t>
  </si>
  <si>
    <t>ул.Сизова, 26а</t>
  </si>
  <si>
    <t>пр-кт Ленина, 92</t>
  </si>
  <si>
    <t>б-р 9 Января, 90</t>
  </si>
  <si>
    <t>пр-кт Ленина, 87</t>
  </si>
  <si>
    <t>пр-кт Строителей, 25</t>
  </si>
  <si>
    <t>ул.Георгия Исакова, 107</t>
  </si>
  <si>
    <t xml:space="preserve">ул.Георгия Исакова, 113 </t>
  </si>
  <si>
    <t>ул.Георгия Исакова, 122</t>
  </si>
  <si>
    <t>ул.Деповская, 29</t>
  </si>
  <si>
    <t>пр-кт Коммунаров, 122б</t>
  </si>
  <si>
    <t>пр-кт Ленина, 101</t>
  </si>
  <si>
    <t>ул.Новороссийская, 11</t>
  </si>
  <si>
    <t>ул.Песчаная, 87</t>
  </si>
  <si>
    <t>ул.Профинтерна, 5</t>
  </si>
  <si>
    <t>ул.Советской Армии, 46</t>
  </si>
  <si>
    <t>ул.Строительная 2-я, 56</t>
  </si>
  <si>
    <t>ул.Телефонная, 36</t>
  </si>
  <si>
    <t>ул.Телефонная, 38</t>
  </si>
  <si>
    <t>ул.Телефонная, 42а</t>
  </si>
  <si>
    <t>ул.Восточная, 119</t>
  </si>
  <si>
    <t>ул.Ползунова, 78</t>
  </si>
  <si>
    <t>ул.Ползунова, 17</t>
  </si>
  <si>
    <t>ул.Мусорского, 3</t>
  </si>
  <si>
    <t>ул.Пролетарская, 12а</t>
  </si>
  <si>
    <t>ул.Пролетарская, 69</t>
  </si>
  <si>
    <t>пр-кт Социалистический, 32</t>
  </si>
  <si>
    <t>ул.Герцена, 6</t>
  </si>
  <si>
    <t>ул.Эмилии Алексеевой, 84</t>
  </si>
  <si>
    <t>ул.Куйбышева, 2</t>
  </si>
  <si>
    <t>ул.Телефонная, 40</t>
  </si>
  <si>
    <t>ул.80 Гвардейской Дивизии, 6</t>
  </si>
  <si>
    <t>ул.Юрина, 116</t>
  </si>
  <si>
    <t>ул.Чайковского, 4</t>
  </si>
  <si>
    <t>ул.Советской Армии, 85</t>
  </si>
  <si>
    <t>ул.Георгия Исакова, 103</t>
  </si>
  <si>
    <t>ул.Цеховая, 60</t>
  </si>
  <si>
    <t>ул.Цеховая, 62</t>
  </si>
  <si>
    <t>ул.Парижской Коммуны, 66</t>
  </si>
  <si>
    <t>ул.Воровского, 113</t>
  </si>
  <si>
    <t>ул.Петра Сухова, 67</t>
  </si>
  <si>
    <t>ул.Профинтерна, 47</t>
  </si>
  <si>
    <t>ул. 40 лет Октября, 27</t>
  </si>
  <si>
    <t>пр-кт Комсомольский, 93</t>
  </si>
  <si>
    <t>ул.Телефонная, 32</t>
  </si>
  <si>
    <t>ул.Сизова, 45</t>
  </si>
  <si>
    <t>пр-кт Калинина, 22</t>
  </si>
  <si>
    <t>ул.Смирнова, 83</t>
  </si>
  <si>
    <t>ул.Тимуровская, 46</t>
  </si>
  <si>
    <t>ул.Телефонная, 42</t>
  </si>
  <si>
    <t>ул.Северо-Западная, 214</t>
  </si>
  <si>
    <t>ул.Антона Петрова, 106а</t>
  </si>
  <si>
    <t>ул.Новороссийская, 29</t>
  </si>
  <si>
    <t>ул.Антона Петрова, 67</t>
  </si>
  <si>
    <t>ул.Георгия Исакова, 116</t>
  </si>
  <si>
    <t>ул.Крупской, 95</t>
  </si>
  <si>
    <t>пр-кт Строителей, 11а</t>
  </si>
  <si>
    <t>пр-кт Строителей, 29</t>
  </si>
  <si>
    <t>ул.Куйбышева, 4</t>
  </si>
  <si>
    <t>ул.Водников, 50</t>
  </si>
  <si>
    <t>ул.Мусорского, 14</t>
  </si>
  <si>
    <t>проезд Кооперативный 5-й, 2</t>
  </si>
  <si>
    <t>проезд 9 Мая, 9</t>
  </si>
  <si>
    <t>ул.Глушкова, 3</t>
  </si>
  <si>
    <t>ул.Западная 1-я, 47а</t>
  </si>
  <si>
    <t>ул.Воронежская, 6</t>
  </si>
  <si>
    <t>ул.Восточная, 117</t>
  </si>
  <si>
    <t>пр-кт Калинина, 8а</t>
  </si>
  <si>
    <t>пр-кт Ленина, 183</t>
  </si>
  <si>
    <t>ул.Петра Сухова, 58</t>
  </si>
  <si>
    <t>ул.Чудненко, 5</t>
  </si>
  <si>
    <t>ул.Матросова, 5</t>
  </si>
  <si>
    <t>пр-кт Социалистический, 120</t>
  </si>
  <si>
    <t>ул.Телефонная, 54</t>
  </si>
  <si>
    <t>ул.Герцена, 2</t>
  </si>
  <si>
    <t>ул.Максима Горького, 66</t>
  </si>
  <si>
    <t>ул.Песчаная, 106а</t>
  </si>
  <si>
    <t>ул.Профинтерна, 44</t>
  </si>
  <si>
    <t>ул.Георгия Исакова, 131а</t>
  </si>
  <si>
    <t>ул.Деповская, 20</t>
  </si>
  <si>
    <t>ул.Новоросийская, 13</t>
  </si>
  <si>
    <t>ул.Телефонная, 50</t>
  </si>
  <si>
    <t>ул.Анатолия, 68/пр-кт Ленина, 26</t>
  </si>
  <si>
    <t>ул.Пролетарская, 254/1</t>
  </si>
  <si>
    <t>ул.Чайковского, 6</t>
  </si>
  <si>
    <t>ул.Кулагина, 4</t>
  </si>
  <si>
    <t>пр-кт Ленина, 75</t>
  </si>
  <si>
    <t>пр-кт Ленина, 144</t>
  </si>
  <si>
    <t>ул.Молодежная, 39</t>
  </si>
  <si>
    <t>ул.Телефонная, 46</t>
  </si>
  <si>
    <t>ул.Чудненко, 8</t>
  </si>
  <si>
    <t>пр-кт Ленина, 129/1</t>
  </si>
  <si>
    <t>ул.Молодежная, 58, корп.1</t>
  </si>
  <si>
    <t>пр-кт Комсомольский, 63</t>
  </si>
  <si>
    <t>пр-кт Ленина, 45а</t>
  </si>
  <si>
    <t>Основание                      для ремонта</t>
  </si>
  <si>
    <t>хозяйства на 2015-2025 годы»</t>
  </si>
  <si>
    <t>Приложение 1</t>
  </si>
  <si>
    <t>пр-кт Строителей,30</t>
  </si>
  <si>
    <t>ул.Молодежная,12</t>
  </si>
  <si>
    <t>переходящий объект</t>
  </si>
  <si>
    <t>ул.Куйбышева, 9</t>
  </si>
  <si>
    <t>ул.Льва Толского, 14</t>
  </si>
  <si>
    <t>Коли-чество жителей</t>
  </si>
  <si>
    <t>объекта,                       тыс. рублей</t>
  </si>
  <si>
    <t xml:space="preserve">Приложение 1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</si>
  <si>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</si>
  <si>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</si>
  <si>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</si>
  <si>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</si>
  <si>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</si>
  <si>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Резерв (доля городского софинансирования в рамках реализации Федерального закона от 21.07.2007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</si>
  <si>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</si>
  <si>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</si>
  <si>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</si>
  <si>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</si>
  <si>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</si>
  <si>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</si>
  <si>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</si>
  <si>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     №185-ФЗ «О Фонде содействия реформированию жилищно-коммунального хозяйства»)</t>
  </si>
  <si>
    <t>пр-кт Дзержинского, 23</t>
  </si>
  <si>
    <t>пр-кт Дзержинского, 25а</t>
  </si>
  <si>
    <t>пр-кт Дзержинского, 3</t>
  </si>
  <si>
    <t>Адрес МКД</t>
  </si>
  <si>
    <t>проектно-сметной доку-ментации, тыс. рублей</t>
  </si>
  <si>
    <t>Первый заместитель главы администрации</t>
  </si>
  <si>
    <t>города, руководитель аппарата</t>
  </si>
  <si>
    <t>от 19.10.2015 № 1902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</si>
</sst>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8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sz val="43"/>
      <name val="Times New Roman"/>
      <family val="1"/>
    </font>
    <font>
      <sz val="45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0"/>
      <color indexed="10"/>
      <name val="Times New Roman"/>
      <family val="1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0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8" fillId="0" borderId="11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center"/>
    </xf>
    <xf numFmtId="177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77" fontId="48" fillId="33" borderId="1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177" fontId="6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justify" vertical="center" wrapText="1" shrinkToFit="1"/>
    </xf>
    <xf numFmtId="0" fontId="6" fillId="33" borderId="12" xfId="0" applyFont="1" applyFill="1" applyBorder="1" applyAlignment="1">
      <alignment horizontal="justify" vertical="center" wrapText="1" shrinkToFit="1"/>
    </xf>
    <xf numFmtId="0" fontId="6" fillId="33" borderId="13" xfId="0" applyFont="1" applyFill="1" applyBorder="1" applyAlignment="1">
      <alignment horizontal="justify" vertical="center" wrapText="1" shrinkToFit="1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tabSelected="1" view="pageBreakPreview" zoomScale="33" zoomScaleNormal="40" zoomScaleSheetLayoutView="33" zoomScalePageLayoutView="20" workbookViewId="0" topLeftCell="A1">
      <selection activeCell="D6" sqref="D6"/>
    </sheetView>
  </sheetViews>
  <sheetFormatPr defaultColWidth="9.00390625" defaultRowHeight="12.75"/>
  <cols>
    <col min="1" max="1" width="14.25390625" style="16" customWidth="1"/>
    <col min="2" max="2" width="116.875" style="9" customWidth="1"/>
    <col min="3" max="3" width="68.75390625" style="9" customWidth="1"/>
    <col min="4" max="4" width="36.125" style="32" customWidth="1"/>
    <col min="5" max="5" width="36.125" style="33" customWidth="1"/>
    <col min="6" max="6" width="73.00390625" style="9" customWidth="1"/>
    <col min="7" max="7" width="49.125" style="34" customWidth="1"/>
    <col min="8" max="8" width="45.00390625" style="34" customWidth="1"/>
    <col min="9" max="9" width="44.625" style="34" customWidth="1"/>
    <col min="10" max="10" width="32.25390625" style="9" hidden="1" customWidth="1"/>
    <col min="11" max="11" width="44.00390625" style="9" customWidth="1"/>
    <col min="12" max="16384" width="9.125" style="9" customWidth="1"/>
  </cols>
  <sheetData>
    <row r="1" spans="1:11" ht="60" customHeight="1">
      <c r="A1" s="54"/>
      <c r="B1" s="55"/>
      <c r="C1" s="55"/>
      <c r="D1" s="56"/>
      <c r="E1" s="57"/>
      <c r="F1" s="18"/>
      <c r="G1" s="91" t="s">
        <v>190</v>
      </c>
      <c r="H1" s="91"/>
      <c r="I1" s="91"/>
      <c r="J1" s="36"/>
      <c r="K1" s="6"/>
    </row>
    <row r="2" spans="1:11" ht="60" customHeight="1">
      <c r="A2" s="54"/>
      <c r="B2" s="55"/>
      <c r="C2" s="55"/>
      <c r="D2" s="56"/>
      <c r="E2" s="57"/>
      <c r="F2" s="18"/>
      <c r="G2" s="91" t="s">
        <v>65</v>
      </c>
      <c r="H2" s="91"/>
      <c r="I2" s="91"/>
      <c r="J2" s="36"/>
      <c r="K2" s="6"/>
    </row>
    <row r="3" spans="1:11" ht="60" customHeight="1">
      <c r="A3" s="54"/>
      <c r="B3" s="55"/>
      <c r="C3" s="55"/>
      <c r="D3" s="56"/>
      <c r="E3" s="57"/>
      <c r="F3" s="58"/>
      <c r="G3" s="91" t="s">
        <v>66</v>
      </c>
      <c r="H3" s="91"/>
      <c r="I3" s="91"/>
      <c r="J3" s="36"/>
      <c r="K3" s="6"/>
    </row>
    <row r="4" spans="1:11" ht="60" customHeight="1">
      <c r="A4" s="54"/>
      <c r="B4" s="55"/>
      <c r="C4" s="55"/>
      <c r="D4" s="56"/>
      <c r="E4" s="57"/>
      <c r="F4" s="58"/>
      <c r="G4" s="91" t="s">
        <v>220</v>
      </c>
      <c r="H4" s="91"/>
      <c r="I4" s="91"/>
      <c r="J4" s="36"/>
      <c r="K4" s="6"/>
    </row>
    <row r="5" spans="1:11" ht="48" customHeight="1">
      <c r="A5" s="54"/>
      <c r="B5" s="55"/>
      <c r="C5" s="55"/>
      <c r="D5" s="56"/>
      <c r="E5" s="57"/>
      <c r="F5" s="58"/>
      <c r="G5" s="83"/>
      <c r="H5" s="83"/>
      <c r="I5" s="83"/>
      <c r="J5" s="36"/>
      <c r="K5" s="6"/>
    </row>
    <row r="6" spans="1:11" ht="60" customHeight="1">
      <c r="A6" s="54"/>
      <c r="B6" s="55"/>
      <c r="C6" s="55"/>
      <c r="D6" s="56"/>
      <c r="E6" s="57"/>
      <c r="F6" s="58"/>
      <c r="G6" s="92" t="s">
        <v>198</v>
      </c>
      <c r="H6" s="92"/>
      <c r="I6" s="92"/>
      <c r="J6" s="36"/>
      <c r="K6" s="6"/>
    </row>
    <row r="7" spans="1:11" ht="60" customHeight="1">
      <c r="A7" s="54"/>
      <c r="B7" s="55"/>
      <c r="C7" s="55"/>
      <c r="D7" s="56"/>
      <c r="E7" s="57"/>
      <c r="F7" s="58"/>
      <c r="G7" s="91" t="s">
        <v>199</v>
      </c>
      <c r="H7" s="91"/>
      <c r="I7" s="91"/>
      <c r="J7" s="36"/>
      <c r="K7" s="6"/>
    </row>
    <row r="8" spans="1:11" ht="60" customHeight="1">
      <c r="A8" s="54"/>
      <c r="B8" s="55"/>
      <c r="C8" s="55"/>
      <c r="D8" s="56"/>
      <c r="E8" s="57"/>
      <c r="F8" s="58"/>
      <c r="G8" s="92" t="s">
        <v>200</v>
      </c>
      <c r="H8" s="92"/>
      <c r="I8" s="92"/>
      <c r="J8" s="36"/>
      <c r="K8" s="6"/>
    </row>
    <row r="9" spans="1:11" ht="60" customHeight="1">
      <c r="A9" s="54"/>
      <c r="B9" s="55"/>
      <c r="C9" s="55"/>
      <c r="D9" s="56"/>
      <c r="E9" s="57"/>
      <c r="F9" s="58"/>
      <c r="G9" s="92" t="s">
        <v>201</v>
      </c>
      <c r="H9" s="92"/>
      <c r="I9" s="92"/>
      <c r="J9" s="36"/>
      <c r="K9" s="6"/>
    </row>
    <row r="10" spans="1:11" ht="60" customHeight="1">
      <c r="A10" s="54"/>
      <c r="B10" s="55"/>
      <c r="C10" s="55"/>
      <c r="D10" s="56"/>
      <c r="E10" s="57"/>
      <c r="F10" s="58"/>
      <c r="G10" s="92" t="s">
        <v>202</v>
      </c>
      <c r="H10" s="92"/>
      <c r="I10" s="92"/>
      <c r="J10" s="36"/>
      <c r="K10" s="6"/>
    </row>
    <row r="11" spans="1:11" ht="60" customHeight="1">
      <c r="A11" s="54"/>
      <c r="B11" s="55"/>
      <c r="C11" s="55"/>
      <c r="D11" s="56"/>
      <c r="E11" s="57"/>
      <c r="F11" s="58"/>
      <c r="G11" s="92" t="s">
        <v>203</v>
      </c>
      <c r="H11" s="92"/>
      <c r="I11" s="92"/>
      <c r="J11" s="36"/>
      <c r="K11" s="6"/>
    </row>
    <row r="12" spans="1:11" ht="60" customHeight="1">
      <c r="A12" s="54"/>
      <c r="B12" s="55"/>
      <c r="C12" s="55"/>
      <c r="D12" s="56"/>
      <c r="E12" s="57"/>
      <c r="F12" s="58"/>
      <c r="G12" s="92" t="s">
        <v>189</v>
      </c>
      <c r="H12" s="92"/>
      <c r="I12" s="92"/>
      <c r="J12" s="36"/>
      <c r="K12" s="6"/>
    </row>
    <row r="13" spans="1:11" ht="60" customHeight="1">
      <c r="A13" s="54"/>
      <c r="B13" s="55"/>
      <c r="C13" s="55"/>
      <c r="D13" s="56"/>
      <c r="E13" s="57"/>
      <c r="F13" s="58"/>
      <c r="G13" s="58"/>
      <c r="H13" s="58"/>
      <c r="I13" s="58"/>
      <c r="J13" s="36"/>
      <c r="K13" s="6"/>
    </row>
    <row r="14" spans="1:11" ht="28.5" customHeight="1">
      <c r="A14" s="54"/>
      <c r="B14" s="55"/>
      <c r="C14" s="55"/>
      <c r="D14" s="56"/>
      <c r="E14" s="57"/>
      <c r="F14" s="58"/>
      <c r="G14" s="58"/>
      <c r="H14" s="58"/>
      <c r="I14" s="58"/>
      <c r="J14" s="36"/>
      <c r="K14" s="6"/>
    </row>
    <row r="15" spans="1:11" ht="60" customHeight="1">
      <c r="A15" s="106" t="s">
        <v>63</v>
      </c>
      <c r="B15" s="106"/>
      <c r="C15" s="106"/>
      <c r="D15" s="106"/>
      <c r="E15" s="106"/>
      <c r="F15" s="106"/>
      <c r="G15" s="106"/>
      <c r="H15" s="106"/>
      <c r="I15" s="106"/>
      <c r="J15" s="36"/>
      <c r="K15" s="6"/>
    </row>
    <row r="16" spans="1:11" ht="51" customHeight="1">
      <c r="A16" s="106" t="s">
        <v>64</v>
      </c>
      <c r="B16" s="106"/>
      <c r="C16" s="106"/>
      <c r="D16" s="106"/>
      <c r="E16" s="106"/>
      <c r="F16" s="106"/>
      <c r="G16" s="106"/>
      <c r="H16" s="106"/>
      <c r="I16" s="106"/>
      <c r="J16" s="36"/>
      <c r="K16" s="6"/>
    </row>
    <row r="17" spans="1:11" ht="27.75" customHeight="1">
      <c r="A17" s="5"/>
      <c r="B17" s="6"/>
      <c r="C17" s="6"/>
      <c r="D17" s="7"/>
      <c r="E17" s="8"/>
      <c r="F17" s="6"/>
      <c r="G17" s="11"/>
      <c r="H17" s="12"/>
      <c r="I17" s="12"/>
      <c r="J17" s="12"/>
      <c r="K17" s="6"/>
    </row>
    <row r="18" spans="1:10" ht="18.75" customHeight="1">
      <c r="A18" s="5"/>
      <c r="B18" s="6"/>
      <c r="C18" s="6"/>
      <c r="D18" s="7"/>
      <c r="E18" s="8"/>
      <c r="F18" s="6"/>
      <c r="G18" s="13"/>
      <c r="H18" s="13"/>
      <c r="I18" s="109"/>
      <c r="J18" s="109"/>
    </row>
    <row r="19" spans="1:10" ht="48.75" customHeight="1">
      <c r="A19" s="102" t="s">
        <v>21</v>
      </c>
      <c r="B19" s="104" t="s">
        <v>216</v>
      </c>
      <c r="C19" s="104" t="s">
        <v>13</v>
      </c>
      <c r="D19" s="105" t="s">
        <v>196</v>
      </c>
      <c r="E19" s="115" t="s">
        <v>0</v>
      </c>
      <c r="F19" s="105" t="s">
        <v>188</v>
      </c>
      <c r="G19" s="110" t="s">
        <v>54</v>
      </c>
      <c r="H19" s="103" t="s">
        <v>1</v>
      </c>
      <c r="I19" s="103"/>
      <c r="J19" s="112" t="s">
        <v>47</v>
      </c>
    </row>
    <row r="20" spans="1:11" ht="253.5" customHeight="1">
      <c r="A20" s="102"/>
      <c r="B20" s="104"/>
      <c r="C20" s="104"/>
      <c r="D20" s="105"/>
      <c r="E20" s="115"/>
      <c r="F20" s="105"/>
      <c r="G20" s="110"/>
      <c r="H20" s="15" t="s">
        <v>197</v>
      </c>
      <c r="I20" s="15" t="s">
        <v>217</v>
      </c>
      <c r="J20" s="112"/>
      <c r="K20" s="16"/>
    </row>
    <row r="21" spans="1:10" ht="50.25">
      <c r="A21" s="14">
        <v>1</v>
      </c>
      <c r="B21" s="1">
        <v>2</v>
      </c>
      <c r="C21" s="1">
        <v>3</v>
      </c>
      <c r="D21" s="2">
        <v>4</v>
      </c>
      <c r="E21" s="3">
        <v>5</v>
      </c>
      <c r="F21" s="1">
        <v>6</v>
      </c>
      <c r="G21" s="3">
        <v>7</v>
      </c>
      <c r="H21" s="3">
        <v>8</v>
      </c>
      <c r="I21" s="3">
        <v>9</v>
      </c>
      <c r="J21" s="17">
        <v>10</v>
      </c>
    </row>
    <row r="22" spans="1:10" ht="50.25">
      <c r="A22" s="103" t="s">
        <v>8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50.25">
      <c r="A23" s="61">
        <v>1</v>
      </c>
      <c r="B23" s="62" t="s">
        <v>27</v>
      </c>
      <c r="C23" s="63" t="s">
        <v>14</v>
      </c>
      <c r="D23" s="61">
        <v>162</v>
      </c>
      <c r="E23" s="64">
        <v>3422.6</v>
      </c>
      <c r="F23" s="62" t="s">
        <v>2</v>
      </c>
      <c r="G23" s="65">
        <f aca="true" t="shared" si="0" ref="G23:G34">H23+I23</f>
        <v>1549.8</v>
      </c>
      <c r="H23" s="65">
        <v>1088.2</v>
      </c>
      <c r="I23" s="65">
        <v>461.6</v>
      </c>
      <c r="J23" s="4"/>
    </row>
    <row r="24" spans="1:10" ht="150.75">
      <c r="A24" s="61">
        <v>2</v>
      </c>
      <c r="B24" s="66" t="s">
        <v>43</v>
      </c>
      <c r="C24" s="67" t="s">
        <v>48</v>
      </c>
      <c r="D24" s="116" t="s">
        <v>193</v>
      </c>
      <c r="E24" s="117"/>
      <c r="F24" s="66" t="s">
        <v>2</v>
      </c>
      <c r="G24" s="68">
        <f>H24+I24</f>
        <v>8500</v>
      </c>
      <c r="H24" s="68">
        <v>7536</v>
      </c>
      <c r="I24" s="68">
        <v>964</v>
      </c>
      <c r="J24" s="4"/>
    </row>
    <row r="25" spans="1:10" ht="150.75">
      <c r="A25" s="61">
        <v>3</v>
      </c>
      <c r="B25" s="69" t="s">
        <v>24</v>
      </c>
      <c r="C25" s="70" t="s">
        <v>48</v>
      </c>
      <c r="D25" s="61">
        <v>189</v>
      </c>
      <c r="E25" s="68">
        <v>5213.1</v>
      </c>
      <c r="F25" s="69" t="s">
        <v>2</v>
      </c>
      <c r="G25" s="68">
        <f t="shared" si="0"/>
        <v>7992.6</v>
      </c>
      <c r="H25" s="68">
        <v>7992.6</v>
      </c>
      <c r="I25" s="68">
        <v>0</v>
      </c>
      <c r="J25" s="4"/>
    </row>
    <row r="26" spans="1:10" s="42" customFormat="1" ht="150.75">
      <c r="A26" s="61">
        <v>4</v>
      </c>
      <c r="B26" s="69" t="s">
        <v>19</v>
      </c>
      <c r="C26" s="70" t="s">
        <v>48</v>
      </c>
      <c r="D26" s="116" t="s">
        <v>193</v>
      </c>
      <c r="E26" s="117"/>
      <c r="F26" s="69" t="s">
        <v>2</v>
      </c>
      <c r="G26" s="68">
        <f t="shared" si="0"/>
        <v>3821.5</v>
      </c>
      <c r="H26" s="68">
        <v>3821.5</v>
      </c>
      <c r="I26" s="68">
        <v>0</v>
      </c>
      <c r="J26" s="39"/>
    </row>
    <row r="27" spans="1:10" s="38" customFormat="1" ht="50.25">
      <c r="A27" s="61">
        <v>5</v>
      </c>
      <c r="B27" s="62" t="s">
        <v>3</v>
      </c>
      <c r="C27" s="63" t="s">
        <v>14</v>
      </c>
      <c r="D27" s="61">
        <v>38</v>
      </c>
      <c r="E27" s="64">
        <v>1030.1</v>
      </c>
      <c r="F27" s="62" t="s">
        <v>2</v>
      </c>
      <c r="G27" s="65">
        <f t="shared" si="0"/>
        <v>3798.5</v>
      </c>
      <c r="H27" s="65">
        <v>3538.5</v>
      </c>
      <c r="I27" s="65">
        <v>260</v>
      </c>
      <c r="J27" s="4"/>
    </row>
    <row r="28" spans="1:10" s="38" customFormat="1" ht="50.25">
      <c r="A28" s="61">
        <v>6</v>
      </c>
      <c r="B28" s="69" t="s">
        <v>38</v>
      </c>
      <c r="C28" s="70" t="s">
        <v>14</v>
      </c>
      <c r="D28" s="61">
        <v>299</v>
      </c>
      <c r="E28" s="71">
        <v>6250.6</v>
      </c>
      <c r="F28" s="69" t="s">
        <v>2</v>
      </c>
      <c r="G28" s="68">
        <f t="shared" si="0"/>
        <v>1852.1</v>
      </c>
      <c r="H28" s="68">
        <v>1522.6</v>
      </c>
      <c r="I28" s="68">
        <v>329.5</v>
      </c>
      <c r="J28" s="4"/>
    </row>
    <row r="29" spans="1:10" s="38" customFormat="1" ht="50.25">
      <c r="A29" s="61">
        <v>7</v>
      </c>
      <c r="B29" s="62" t="s">
        <v>36</v>
      </c>
      <c r="C29" s="63" t="s">
        <v>14</v>
      </c>
      <c r="D29" s="87" t="s">
        <v>193</v>
      </c>
      <c r="E29" s="88"/>
      <c r="F29" s="62" t="s">
        <v>2</v>
      </c>
      <c r="G29" s="65">
        <f t="shared" si="0"/>
        <v>1651.3</v>
      </c>
      <c r="H29" s="65">
        <v>1378.2</v>
      </c>
      <c r="I29" s="65">
        <v>273.1</v>
      </c>
      <c r="J29" s="4"/>
    </row>
    <row r="30" spans="1:10" s="38" customFormat="1" ht="50.25">
      <c r="A30" s="61">
        <v>8</v>
      </c>
      <c r="B30" s="62" t="s">
        <v>67</v>
      </c>
      <c r="C30" s="63" t="s">
        <v>14</v>
      </c>
      <c r="D30" s="87" t="s">
        <v>193</v>
      </c>
      <c r="E30" s="88"/>
      <c r="F30" s="62" t="s">
        <v>2</v>
      </c>
      <c r="G30" s="65">
        <f>H30+I30</f>
        <v>1629.3</v>
      </c>
      <c r="H30" s="65">
        <v>1499.3</v>
      </c>
      <c r="I30" s="65">
        <v>130</v>
      </c>
      <c r="J30" s="4"/>
    </row>
    <row r="31" spans="1:10" s="49" customFormat="1" ht="50.25">
      <c r="A31" s="61">
        <v>9</v>
      </c>
      <c r="B31" s="66" t="s">
        <v>31</v>
      </c>
      <c r="C31" s="66" t="s">
        <v>14</v>
      </c>
      <c r="D31" s="61">
        <v>111</v>
      </c>
      <c r="E31" s="71">
        <v>3526.9</v>
      </c>
      <c r="F31" s="66" t="s">
        <v>2</v>
      </c>
      <c r="G31" s="68">
        <f>H31+I31</f>
        <v>1565.5</v>
      </c>
      <c r="H31" s="68">
        <v>1565.5</v>
      </c>
      <c r="I31" s="68">
        <v>0</v>
      </c>
      <c r="J31" s="60"/>
    </row>
    <row r="32" spans="1:10" s="49" customFormat="1" ht="50.25">
      <c r="A32" s="61">
        <v>10</v>
      </c>
      <c r="B32" s="62" t="s">
        <v>46</v>
      </c>
      <c r="C32" s="62" t="s">
        <v>14</v>
      </c>
      <c r="D32" s="87" t="s">
        <v>193</v>
      </c>
      <c r="E32" s="88"/>
      <c r="F32" s="62" t="s">
        <v>2</v>
      </c>
      <c r="G32" s="68">
        <f>H32+I32</f>
        <v>350</v>
      </c>
      <c r="H32" s="65">
        <v>0</v>
      </c>
      <c r="I32" s="65">
        <v>350</v>
      </c>
      <c r="J32" s="60"/>
    </row>
    <row r="33" spans="1:10" s="38" customFormat="1" ht="50.25">
      <c r="A33" s="61">
        <v>11</v>
      </c>
      <c r="B33" s="66" t="s">
        <v>30</v>
      </c>
      <c r="C33" s="63" t="s">
        <v>14</v>
      </c>
      <c r="D33" s="87" t="s">
        <v>193</v>
      </c>
      <c r="E33" s="88"/>
      <c r="F33" s="62" t="s">
        <v>2</v>
      </c>
      <c r="G33" s="68">
        <f t="shared" si="0"/>
        <v>7592.1</v>
      </c>
      <c r="H33" s="65">
        <v>7592.1</v>
      </c>
      <c r="I33" s="65">
        <v>0</v>
      </c>
      <c r="J33" s="4"/>
    </row>
    <row r="34" spans="1:10" s="42" customFormat="1" ht="50.25">
      <c r="A34" s="61">
        <v>12</v>
      </c>
      <c r="B34" s="66" t="s">
        <v>68</v>
      </c>
      <c r="C34" s="63" t="s">
        <v>14</v>
      </c>
      <c r="D34" s="61">
        <v>35</v>
      </c>
      <c r="E34" s="68">
        <v>1478.6</v>
      </c>
      <c r="F34" s="62" t="s">
        <v>23</v>
      </c>
      <c r="G34" s="68">
        <f t="shared" si="0"/>
        <v>20982.7</v>
      </c>
      <c r="H34" s="65">
        <v>20982.7</v>
      </c>
      <c r="I34" s="65">
        <v>0</v>
      </c>
      <c r="J34" s="39"/>
    </row>
    <row r="35" spans="1:10" s="38" customFormat="1" ht="50.25">
      <c r="A35" s="61">
        <v>13</v>
      </c>
      <c r="B35" s="62" t="s">
        <v>26</v>
      </c>
      <c r="C35" s="63" t="s">
        <v>14</v>
      </c>
      <c r="D35" s="87" t="s">
        <v>193</v>
      </c>
      <c r="E35" s="88"/>
      <c r="F35" s="62" t="s">
        <v>2</v>
      </c>
      <c r="G35" s="65">
        <f aca="true" t="shared" si="1" ref="G35:G57">H35+I35</f>
        <v>2106.5</v>
      </c>
      <c r="H35" s="65">
        <v>1924.3</v>
      </c>
      <c r="I35" s="65">
        <v>182.2</v>
      </c>
      <c r="J35" s="4"/>
    </row>
    <row r="36" spans="1:10" s="38" customFormat="1" ht="50.25">
      <c r="A36" s="61">
        <v>14</v>
      </c>
      <c r="B36" s="72" t="s">
        <v>69</v>
      </c>
      <c r="C36" s="72" t="s">
        <v>14</v>
      </c>
      <c r="D36" s="87" t="s">
        <v>193</v>
      </c>
      <c r="E36" s="88"/>
      <c r="F36" s="72" t="s">
        <v>2</v>
      </c>
      <c r="G36" s="65">
        <f t="shared" si="1"/>
        <v>4212.2</v>
      </c>
      <c r="H36" s="65">
        <v>4056.7</v>
      </c>
      <c r="I36" s="65">
        <v>155.5</v>
      </c>
      <c r="J36" s="4"/>
    </row>
    <row r="37" spans="1:10" s="38" customFormat="1" ht="150.75">
      <c r="A37" s="61">
        <v>15</v>
      </c>
      <c r="B37" s="66" t="s">
        <v>70</v>
      </c>
      <c r="C37" s="67" t="s">
        <v>48</v>
      </c>
      <c r="D37" s="116" t="s">
        <v>193</v>
      </c>
      <c r="E37" s="117"/>
      <c r="F37" s="66" t="s">
        <v>2</v>
      </c>
      <c r="G37" s="68">
        <f t="shared" si="1"/>
        <v>497.6</v>
      </c>
      <c r="H37" s="68">
        <v>0</v>
      </c>
      <c r="I37" s="68">
        <v>497.6</v>
      </c>
      <c r="J37" s="4"/>
    </row>
    <row r="38" spans="1:10" ht="50.25">
      <c r="A38" s="61">
        <v>16</v>
      </c>
      <c r="B38" s="72" t="s">
        <v>71</v>
      </c>
      <c r="C38" s="72" t="s">
        <v>14</v>
      </c>
      <c r="D38" s="87" t="s">
        <v>193</v>
      </c>
      <c r="E38" s="88"/>
      <c r="F38" s="72" t="s">
        <v>2</v>
      </c>
      <c r="G38" s="65">
        <f t="shared" si="1"/>
        <v>149.8</v>
      </c>
      <c r="H38" s="65">
        <v>0</v>
      </c>
      <c r="I38" s="65">
        <v>149.8</v>
      </c>
      <c r="J38" s="4"/>
    </row>
    <row r="39" spans="1:10" ht="50.25">
      <c r="A39" s="61">
        <v>17</v>
      </c>
      <c r="B39" s="62" t="s">
        <v>120</v>
      </c>
      <c r="C39" s="62" t="s">
        <v>15</v>
      </c>
      <c r="D39" s="87" t="s">
        <v>193</v>
      </c>
      <c r="E39" s="88"/>
      <c r="F39" s="62" t="s">
        <v>2</v>
      </c>
      <c r="G39" s="68">
        <f>H39+I39</f>
        <v>4150.9</v>
      </c>
      <c r="H39" s="65">
        <v>4150.9</v>
      </c>
      <c r="I39" s="65">
        <v>0</v>
      </c>
      <c r="J39" s="4"/>
    </row>
    <row r="40" spans="1:10" s="38" customFormat="1" ht="50.25">
      <c r="A40" s="61">
        <v>18</v>
      </c>
      <c r="B40" s="66" t="s">
        <v>72</v>
      </c>
      <c r="C40" s="69" t="s">
        <v>15</v>
      </c>
      <c r="D40" s="61">
        <v>53</v>
      </c>
      <c r="E40" s="71">
        <v>1658.5</v>
      </c>
      <c r="F40" s="69" t="s">
        <v>23</v>
      </c>
      <c r="G40" s="68">
        <f t="shared" si="1"/>
        <v>5466.5</v>
      </c>
      <c r="H40" s="68">
        <v>5466.5</v>
      </c>
      <c r="I40" s="68">
        <v>0</v>
      </c>
      <c r="J40" s="4"/>
    </row>
    <row r="41" spans="1:10" s="38" customFormat="1" ht="50.25">
      <c r="A41" s="61">
        <v>19</v>
      </c>
      <c r="B41" s="62" t="s">
        <v>45</v>
      </c>
      <c r="C41" s="63" t="s">
        <v>15</v>
      </c>
      <c r="D41" s="87" t="s">
        <v>193</v>
      </c>
      <c r="E41" s="88"/>
      <c r="F41" s="62" t="s">
        <v>2</v>
      </c>
      <c r="G41" s="65">
        <f t="shared" si="1"/>
        <v>1676</v>
      </c>
      <c r="H41" s="65">
        <v>1506</v>
      </c>
      <c r="I41" s="65">
        <v>170</v>
      </c>
      <c r="J41" s="4"/>
    </row>
    <row r="42" spans="1:10" s="50" customFormat="1" ht="150.75">
      <c r="A42" s="61">
        <v>20</v>
      </c>
      <c r="B42" s="69" t="s">
        <v>35</v>
      </c>
      <c r="C42" s="70" t="s">
        <v>56</v>
      </c>
      <c r="D42" s="116" t="s">
        <v>193</v>
      </c>
      <c r="E42" s="117"/>
      <c r="F42" s="69" t="s">
        <v>2</v>
      </c>
      <c r="G42" s="68">
        <f t="shared" si="1"/>
        <v>4704</v>
      </c>
      <c r="H42" s="68">
        <v>3638.5</v>
      </c>
      <c r="I42" s="68">
        <v>1065.5</v>
      </c>
      <c r="J42" s="37"/>
    </row>
    <row r="43" spans="1:10" s="38" customFormat="1" ht="47.25" customHeight="1">
      <c r="A43" s="73">
        <v>21</v>
      </c>
      <c r="B43" s="62" t="s">
        <v>55</v>
      </c>
      <c r="C43" s="63" t="s">
        <v>15</v>
      </c>
      <c r="D43" s="87" t="s">
        <v>193</v>
      </c>
      <c r="E43" s="88"/>
      <c r="F43" s="62" t="s">
        <v>2</v>
      </c>
      <c r="G43" s="65">
        <f t="shared" si="1"/>
        <v>6697.3</v>
      </c>
      <c r="H43" s="65">
        <v>6403.2</v>
      </c>
      <c r="I43" s="65">
        <v>294.1</v>
      </c>
      <c r="J43" s="4"/>
    </row>
    <row r="44" spans="1:10" s="38" customFormat="1" ht="50.25">
      <c r="A44" s="61">
        <v>22</v>
      </c>
      <c r="B44" s="62" t="s">
        <v>37</v>
      </c>
      <c r="C44" s="63" t="s">
        <v>15</v>
      </c>
      <c r="D44" s="87" t="s">
        <v>193</v>
      </c>
      <c r="E44" s="88"/>
      <c r="F44" s="62" t="s">
        <v>2</v>
      </c>
      <c r="G44" s="65">
        <f t="shared" si="1"/>
        <v>3044.3</v>
      </c>
      <c r="H44" s="65">
        <v>2627.6</v>
      </c>
      <c r="I44" s="65">
        <v>416.7</v>
      </c>
      <c r="J44" s="4"/>
    </row>
    <row r="45" spans="1:10" s="38" customFormat="1" ht="50.25">
      <c r="A45" s="73">
        <v>23</v>
      </c>
      <c r="B45" s="72" t="s">
        <v>73</v>
      </c>
      <c r="C45" s="62" t="s">
        <v>16</v>
      </c>
      <c r="D45" s="87" t="s">
        <v>193</v>
      </c>
      <c r="E45" s="88"/>
      <c r="F45" s="62" t="s">
        <v>2</v>
      </c>
      <c r="G45" s="65">
        <f t="shared" si="1"/>
        <v>6645.3</v>
      </c>
      <c r="H45" s="65">
        <v>6500</v>
      </c>
      <c r="I45" s="65">
        <v>145.3</v>
      </c>
      <c r="J45" s="19"/>
    </row>
    <row r="46" spans="1:10" s="38" customFormat="1" ht="150.75">
      <c r="A46" s="61">
        <v>24</v>
      </c>
      <c r="B46" s="69" t="s">
        <v>97</v>
      </c>
      <c r="C46" s="63" t="s">
        <v>49</v>
      </c>
      <c r="D46" s="116" t="s">
        <v>193</v>
      </c>
      <c r="E46" s="117"/>
      <c r="F46" s="69" t="s">
        <v>2</v>
      </c>
      <c r="G46" s="68">
        <f t="shared" si="1"/>
        <v>5202</v>
      </c>
      <c r="H46" s="68">
        <v>5202</v>
      </c>
      <c r="I46" s="68">
        <v>0</v>
      </c>
      <c r="J46" s="4"/>
    </row>
    <row r="47" spans="1:10" s="38" customFormat="1" ht="50.25">
      <c r="A47" s="73">
        <v>25</v>
      </c>
      <c r="B47" s="72" t="s">
        <v>74</v>
      </c>
      <c r="C47" s="72" t="s">
        <v>16</v>
      </c>
      <c r="D47" s="73">
        <v>45</v>
      </c>
      <c r="E47" s="65">
        <v>1986</v>
      </c>
      <c r="F47" s="72" t="s">
        <v>2</v>
      </c>
      <c r="G47" s="65">
        <f t="shared" si="1"/>
        <v>444.5</v>
      </c>
      <c r="H47" s="65">
        <v>247.2</v>
      </c>
      <c r="I47" s="65">
        <v>197.3</v>
      </c>
      <c r="J47" s="4"/>
    </row>
    <row r="48" spans="1:10" s="51" customFormat="1" ht="150.75">
      <c r="A48" s="61">
        <v>26</v>
      </c>
      <c r="B48" s="66" t="s">
        <v>75</v>
      </c>
      <c r="C48" s="67" t="s">
        <v>49</v>
      </c>
      <c r="D48" s="116" t="s">
        <v>193</v>
      </c>
      <c r="E48" s="117"/>
      <c r="F48" s="66" t="s">
        <v>2</v>
      </c>
      <c r="G48" s="68">
        <f t="shared" si="1"/>
        <v>2916.4</v>
      </c>
      <c r="H48" s="68">
        <v>2916.4</v>
      </c>
      <c r="I48" s="68">
        <v>0</v>
      </c>
      <c r="J48" s="60"/>
    </row>
    <row r="49" spans="1:11" s="51" customFormat="1" ht="50.25">
      <c r="A49" s="73">
        <v>27</v>
      </c>
      <c r="B49" s="62" t="s">
        <v>180</v>
      </c>
      <c r="C49" s="62" t="s">
        <v>16</v>
      </c>
      <c r="D49" s="87" t="s">
        <v>193</v>
      </c>
      <c r="E49" s="88"/>
      <c r="F49" s="62" t="s">
        <v>2</v>
      </c>
      <c r="G49" s="68">
        <f>H49+I49</f>
        <v>2139.7</v>
      </c>
      <c r="H49" s="65">
        <v>2139.7</v>
      </c>
      <c r="I49" s="65">
        <v>0</v>
      </c>
      <c r="J49" s="19"/>
      <c r="K49" s="38"/>
    </row>
    <row r="50" spans="1:10" s="50" customFormat="1" ht="54.75" customHeight="1">
      <c r="A50" s="61">
        <v>28</v>
      </c>
      <c r="B50" s="66" t="s">
        <v>76</v>
      </c>
      <c r="C50" s="67" t="s">
        <v>16</v>
      </c>
      <c r="D50" s="61">
        <v>1</v>
      </c>
      <c r="E50" s="61">
        <v>31.4</v>
      </c>
      <c r="F50" s="66" t="s">
        <v>2</v>
      </c>
      <c r="G50" s="68">
        <f>H50+I50</f>
        <v>195.4</v>
      </c>
      <c r="H50" s="68">
        <v>154.9</v>
      </c>
      <c r="I50" s="68">
        <v>40.5</v>
      </c>
      <c r="J50" s="37"/>
    </row>
    <row r="51" spans="1:11" s="50" customFormat="1" ht="54.75" customHeight="1">
      <c r="A51" s="73">
        <v>29</v>
      </c>
      <c r="B51" s="72" t="s">
        <v>137</v>
      </c>
      <c r="C51" s="72" t="s">
        <v>16</v>
      </c>
      <c r="D51" s="87" t="s">
        <v>193</v>
      </c>
      <c r="E51" s="88"/>
      <c r="F51" s="72" t="s">
        <v>2</v>
      </c>
      <c r="G51" s="65">
        <f>H51+I51</f>
        <v>4883.6</v>
      </c>
      <c r="H51" s="65">
        <v>4883.6</v>
      </c>
      <c r="I51" s="65">
        <v>0</v>
      </c>
      <c r="J51" s="19"/>
      <c r="K51" s="38"/>
    </row>
    <row r="52" spans="1:10" s="38" customFormat="1" ht="54.75" customHeight="1">
      <c r="A52" s="61">
        <v>30</v>
      </c>
      <c r="B52" s="69" t="s">
        <v>77</v>
      </c>
      <c r="C52" s="63" t="s">
        <v>16</v>
      </c>
      <c r="D52" s="61">
        <v>110</v>
      </c>
      <c r="E52" s="68">
        <v>2594.1</v>
      </c>
      <c r="F52" s="69" t="s">
        <v>2</v>
      </c>
      <c r="G52" s="68">
        <f t="shared" si="1"/>
        <v>997.4</v>
      </c>
      <c r="H52" s="68">
        <v>997.4</v>
      </c>
      <c r="I52" s="68">
        <v>0</v>
      </c>
      <c r="J52" s="4"/>
    </row>
    <row r="53" spans="1:10" s="38" customFormat="1" ht="54.75" customHeight="1">
      <c r="A53" s="73">
        <v>31</v>
      </c>
      <c r="B53" s="62" t="s">
        <v>34</v>
      </c>
      <c r="C53" s="62" t="s">
        <v>16</v>
      </c>
      <c r="D53" s="61">
        <v>133</v>
      </c>
      <c r="E53" s="64">
        <v>3485.3</v>
      </c>
      <c r="F53" s="62" t="s">
        <v>2</v>
      </c>
      <c r="G53" s="65">
        <f t="shared" si="1"/>
        <v>580.7</v>
      </c>
      <c r="H53" s="65">
        <v>420.7</v>
      </c>
      <c r="I53" s="65">
        <v>160</v>
      </c>
      <c r="J53" s="4"/>
    </row>
    <row r="54" spans="1:10" s="38" customFormat="1" ht="54.75" customHeight="1">
      <c r="A54" s="61">
        <v>32</v>
      </c>
      <c r="B54" s="62" t="s">
        <v>4</v>
      </c>
      <c r="C54" s="62" t="s">
        <v>16</v>
      </c>
      <c r="D54" s="61">
        <v>86</v>
      </c>
      <c r="E54" s="64">
        <v>3235.4</v>
      </c>
      <c r="F54" s="62" t="s">
        <v>2</v>
      </c>
      <c r="G54" s="65">
        <f t="shared" si="1"/>
        <v>1811.3</v>
      </c>
      <c r="H54" s="65">
        <v>1811.3</v>
      </c>
      <c r="I54" s="65">
        <v>0</v>
      </c>
      <c r="J54" s="4"/>
    </row>
    <row r="55" spans="1:10" s="38" customFormat="1" ht="54.75" customHeight="1">
      <c r="A55" s="73">
        <v>33</v>
      </c>
      <c r="B55" s="62" t="s">
        <v>78</v>
      </c>
      <c r="C55" s="62" t="s">
        <v>16</v>
      </c>
      <c r="D55" s="61">
        <v>108</v>
      </c>
      <c r="E55" s="64">
        <v>2503.8</v>
      </c>
      <c r="F55" s="62" t="s">
        <v>2</v>
      </c>
      <c r="G55" s="65">
        <f t="shared" si="1"/>
        <v>7638.3</v>
      </c>
      <c r="H55" s="65">
        <v>7401</v>
      </c>
      <c r="I55" s="65">
        <v>237.3</v>
      </c>
      <c r="J55" s="4"/>
    </row>
    <row r="56" spans="1:10" s="38" customFormat="1" ht="54.75" customHeight="1">
      <c r="A56" s="61">
        <v>34</v>
      </c>
      <c r="B56" s="62" t="s">
        <v>85</v>
      </c>
      <c r="C56" s="62" t="s">
        <v>17</v>
      </c>
      <c r="D56" s="61">
        <v>162</v>
      </c>
      <c r="E56" s="64">
        <v>3525.3</v>
      </c>
      <c r="F56" s="62" t="s">
        <v>2</v>
      </c>
      <c r="G56" s="68">
        <f>H56+I56</f>
        <v>3007.7</v>
      </c>
      <c r="H56" s="65">
        <v>3007.7</v>
      </c>
      <c r="I56" s="65">
        <v>0</v>
      </c>
      <c r="J56" s="4"/>
    </row>
    <row r="57" spans="1:10" s="38" customFormat="1" ht="50.25">
      <c r="A57" s="73">
        <v>35</v>
      </c>
      <c r="B57" s="66" t="s">
        <v>32</v>
      </c>
      <c r="C57" s="66" t="s">
        <v>17</v>
      </c>
      <c r="D57" s="61">
        <v>157</v>
      </c>
      <c r="E57" s="71">
        <v>3064.8</v>
      </c>
      <c r="F57" s="66" t="s">
        <v>2</v>
      </c>
      <c r="G57" s="65">
        <f t="shared" si="1"/>
        <v>316.2</v>
      </c>
      <c r="H57" s="68">
        <v>316.2</v>
      </c>
      <c r="I57" s="68">
        <v>0</v>
      </c>
      <c r="J57" s="4"/>
    </row>
    <row r="58" spans="1:10" s="38" customFormat="1" ht="50.25">
      <c r="A58" s="61">
        <v>36</v>
      </c>
      <c r="B58" s="62" t="s">
        <v>44</v>
      </c>
      <c r="C58" s="62" t="s">
        <v>18</v>
      </c>
      <c r="D58" s="73">
        <v>4</v>
      </c>
      <c r="E58" s="73">
        <v>26.1</v>
      </c>
      <c r="F58" s="72" t="s">
        <v>2</v>
      </c>
      <c r="G58" s="65">
        <f>H58+I58</f>
        <v>507.3</v>
      </c>
      <c r="H58" s="65">
        <v>507.3</v>
      </c>
      <c r="I58" s="65">
        <v>0</v>
      </c>
      <c r="J58" s="19"/>
    </row>
    <row r="59" spans="1:10" ht="50.25">
      <c r="A59" s="111" t="s">
        <v>7</v>
      </c>
      <c r="B59" s="111"/>
      <c r="C59" s="66"/>
      <c r="D59" s="74">
        <f>SUM(D23:D58)</f>
        <v>1693</v>
      </c>
      <c r="E59" s="68">
        <f>SUM(E23:E58)</f>
        <v>43032.6</v>
      </c>
      <c r="F59" s="69"/>
      <c r="G59" s="68">
        <f>SUM(G23:G58)</f>
        <v>131276.3</v>
      </c>
      <c r="H59" s="68">
        <f>SUM(H23:H58)</f>
        <v>124796.3</v>
      </c>
      <c r="I59" s="68">
        <f>SUM(I23:I58)</f>
        <v>6480</v>
      </c>
      <c r="J59" s="4"/>
    </row>
    <row r="60" spans="1:10" ht="51.75" customHeight="1">
      <c r="A60" s="89" t="s">
        <v>9</v>
      </c>
      <c r="B60" s="99"/>
      <c r="C60" s="99"/>
      <c r="D60" s="99"/>
      <c r="E60" s="99"/>
      <c r="F60" s="99"/>
      <c r="G60" s="99"/>
      <c r="H60" s="99"/>
      <c r="I60" s="90"/>
      <c r="J60" s="21"/>
    </row>
    <row r="61" spans="1:10" s="38" customFormat="1" ht="153" customHeight="1">
      <c r="A61" s="61">
        <v>1</v>
      </c>
      <c r="B61" s="66" t="s">
        <v>43</v>
      </c>
      <c r="C61" s="67" t="s">
        <v>48</v>
      </c>
      <c r="D61" s="61">
        <v>170</v>
      </c>
      <c r="E61" s="71">
        <v>5566.4</v>
      </c>
      <c r="F61" s="66" t="s">
        <v>2</v>
      </c>
      <c r="G61" s="68">
        <f>H61+I61</f>
        <v>1500</v>
      </c>
      <c r="H61" s="68">
        <v>1500</v>
      </c>
      <c r="I61" s="68">
        <v>0</v>
      </c>
      <c r="J61" s="21"/>
    </row>
    <row r="62" spans="1:10" s="38" customFormat="1" ht="150.75">
      <c r="A62" s="61">
        <v>2</v>
      </c>
      <c r="B62" s="69" t="s">
        <v>19</v>
      </c>
      <c r="C62" s="70" t="s">
        <v>48</v>
      </c>
      <c r="D62" s="61">
        <v>67</v>
      </c>
      <c r="E62" s="71">
        <v>2716.8</v>
      </c>
      <c r="F62" s="69" t="s">
        <v>2</v>
      </c>
      <c r="G62" s="68">
        <f>H62+I62</f>
        <v>5375.7</v>
      </c>
      <c r="H62" s="68">
        <v>5375.7</v>
      </c>
      <c r="I62" s="68">
        <v>0</v>
      </c>
      <c r="J62" s="21"/>
    </row>
    <row r="63" spans="1:10" ht="50.25">
      <c r="A63" s="61">
        <v>3</v>
      </c>
      <c r="B63" s="62" t="s">
        <v>33</v>
      </c>
      <c r="C63" s="63" t="s">
        <v>14</v>
      </c>
      <c r="D63" s="61">
        <v>157</v>
      </c>
      <c r="E63" s="65">
        <v>3597</v>
      </c>
      <c r="F63" s="62" t="s">
        <v>2</v>
      </c>
      <c r="G63" s="68">
        <f aca="true" t="shared" si="2" ref="G63:G93">H63+I63</f>
        <v>4500</v>
      </c>
      <c r="H63" s="65">
        <v>4000</v>
      </c>
      <c r="I63" s="65">
        <v>500</v>
      </c>
      <c r="J63" s="21"/>
    </row>
    <row r="64" spans="1:10" s="38" customFormat="1" ht="51" customHeight="1">
      <c r="A64" s="61">
        <v>4</v>
      </c>
      <c r="B64" s="66" t="s">
        <v>30</v>
      </c>
      <c r="C64" s="63" t="s">
        <v>14</v>
      </c>
      <c r="D64" s="61">
        <v>123</v>
      </c>
      <c r="E64" s="71">
        <v>2999.1</v>
      </c>
      <c r="F64" s="62" t="s">
        <v>2</v>
      </c>
      <c r="G64" s="68">
        <f t="shared" si="2"/>
        <v>5570.1</v>
      </c>
      <c r="H64" s="65">
        <v>5570.1</v>
      </c>
      <c r="I64" s="65">
        <v>0</v>
      </c>
      <c r="J64" s="21"/>
    </row>
    <row r="65" spans="1:10" s="38" customFormat="1" ht="50.25">
      <c r="A65" s="61">
        <v>5</v>
      </c>
      <c r="B65" s="62" t="s">
        <v>36</v>
      </c>
      <c r="C65" s="63" t="s">
        <v>14</v>
      </c>
      <c r="D65" s="61">
        <v>37</v>
      </c>
      <c r="E65" s="64">
        <v>694.6</v>
      </c>
      <c r="F65" s="62" t="s">
        <v>2</v>
      </c>
      <c r="G65" s="68">
        <f t="shared" si="2"/>
        <v>4355.2</v>
      </c>
      <c r="H65" s="65">
        <v>4355.2</v>
      </c>
      <c r="I65" s="65">
        <v>0</v>
      </c>
      <c r="J65" s="21"/>
    </row>
    <row r="66" spans="1:11" s="38" customFormat="1" ht="50.25">
      <c r="A66" s="61">
        <v>6</v>
      </c>
      <c r="B66" s="62" t="s">
        <v>67</v>
      </c>
      <c r="C66" s="63" t="s">
        <v>14</v>
      </c>
      <c r="D66" s="87" t="s">
        <v>193</v>
      </c>
      <c r="E66" s="88"/>
      <c r="F66" s="62" t="s">
        <v>2</v>
      </c>
      <c r="G66" s="68">
        <f t="shared" si="2"/>
        <v>226.6</v>
      </c>
      <c r="H66" s="65">
        <v>226.6</v>
      </c>
      <c r="I66" s="65">
        <v>0</v>
      </c>
      <c r="J66" s="21"/>
      <c r="K66" s="42"/>
    </row>
    <row r="67" spans="1:10" ht="50.25">
      <c r="A67" s="61">
        <v>7</v>
      </c>
      <c r="B67" s="72" t="s">
        <v>86</v>
      </c>
      <c r="C67" s="72" t="s">
        <v>14</v>
      </c>
      <c r="D67" s="73">
        <v>3</v>
      </c>
      <c r="E67" s="73">
        <v>36.8</v>
      </c>
      <c r="F67" s="72" t="s">
        <v>5</v>
      </c>
      <c r="G67" s="68">
        <f t="shared" si="2"/>
        <v>257</v>
      </c>
      <c r="H67" s="65">
        <v>257</v>
      </c>
      <c r="I67" s="65">
        <v>0</v>
      </c>
      <c r="J67" s="4"/>
    </row>
    <row r="68" spans="1:10" s="40" customFormat="1" ht="50.25">
      <c r="A68" s="61">
        <v>8</v>
      </c>
      <c r="B68" s="62" t="s">
        <v>46</v>
      </c>
      <c r="C68" s="62" t="s">
        <v>14</v>
      </c>
      <c r="D68" s="87" t="s">
        <v>193</v>
      </c>
      <c r="E68" s="88"/>
      <c r="F68" s="62" t="s">
        <v>2</v>
      </c>
      <c r="G68" s="68">
        <f t="shared" si="2"/>
        <v>2300</v>
      </c>
      <c r="H68" s="65">
        <v>2300</v>
      </c>
      <c r="I68" s="65">
        <v>0</v>
      </c>
      <c r="J68" s="39"/>
    </row>
    <row r="69" spans="1:10" ht="50.25">
      <c r="A69" s="61">
        <v>9</v>
      </c>
      <c r="B69" s="72" t="s">
        <v>79</v>
      </c>
      <c r="C69" s="72" t="s">
        <v>14</v>
      </c>
      <c r="D69" s="73">
        <v>31</v>
      </c>
      <c r="E69" s="73">
        <v>406.2</v>
      </c>
      <c r="F69" s="72" t="s">
        <v>2</v>
      </c>
      <c r="G69" s="68">
        <f t="shared" si="2"/>
        <v>3680</v>
      </c>
      <c r="H69" s="65">
        <v>3000</v>
      </c>
      <c r="I69" s="65">
        <v>680</v>
      </c>
      <c r="J69" s="4"/>
    </row>
    <row r="70" spans="1:10" ht="50.25">
      <c r="A70" s="61">
        <v>10</v>
      </c>
      <c r="B70" s="72" t="s">
        <v>41</v>
      </c>
      <c r="C70" s="62" t="s">
        <v>14</v>
      </c>
      <c r="D70" s="87" t="s">
        <v>193</v>
      </c>
      <c r="E70" s="88"/>
      <c r="F70" s="72" t="s">
        <v>2</v>
      </c>
      <c r="G70" s="68">
        <f t="shared" si="2"/>
        <v>785</v>
      </c>
      <c r="H70" s="65">
        <v>0</v>
      </c>
      <c r="I70" s="65">
        <v>785</v>
      </c>
      <c r="J70" s="4"/>
    </row>
    <row r="71" spans="1:10" s="38" customFormat="1" ht="50.25">
      <c r="A71" s="61">
        <v>11</v>
      </c>
      <c r="B71" s="72" t="s">
        <v>69</v>
      </c>
      <c r="C71" s="72" t="s">
        <v>14</v>
      </c>
      <c r="D71" s="73">
        <v>61</v>
      </c>
      <c r="E71" s="73">
        <v>1621.3</v>
      </c>
      <c r="F71" s="72" t="s">
        <v>2</v>
      </c>
      <c r="G71" s="68">
        <f t="shared" si="2"/>
        <v>301.9</v>
      </c>
      <c r="H71" s="65">
        <v>301.9</v>
      </c>
      <c r="I71" s="65">
        <v>0</v>
      </c>
      <c r="J71" s="4"/>
    </row>
    <row r="72" spans="1:10" ht="50.25">
      <c r="A72" s="61">
        <v>12</v>
      </c>
      <c r="B72" s="66" t="s">
        <v>80</v>
      </c>
      <c r="C72" s="69" t="s">
        <v>14</v>
      </c>
      <c r="D72" s="87" t="s">
        <v>193</v>
      </c>
      <c r="E72" s="88"/>
      <c r="F72" s="69" t="s">
        <v>2</v>
      </c>
      <c r="G72" s="68">
        <f t="shared" si="2"/>
        <v>2200</v>
      </c>
      <c r="H72" s="68">
        <v>0</v>
      </c>
      <c r="I72" s="68">
        <v>2200</v>
      </c>
      <c r="J72" s="4"/>
    </row>
    <row r="73" spans="1:10" s="18" customFormat="1" ht="50.25">
      <c r="A73" s="61">
        <v>13</v>
      </c>
      <c r="B73" s="66" t="s">
        <v>70</v>
      </c>
      <c r="C73" s="62" t="s">
        <v>14</v>
      </c>
      <c r="D73" s="61">
        <v>85</v>
      </c>
      <c r="E73" s="68">
        <v>1591.9</v>
      </c>
      <c r="F73" s="62" t="s">
        <v>2</v>
      </c>
      <c r="G73" s="68">
        <f t="shared" si="2"/>
        <v>3720</v>
      </c>
      <c r="H73" s="65">
        <v>3720</v>
      </c>
      <c r="I73" s="65">
        <v>0</v>
      </c>
      <c r="J73" s="4"/>
    </row>
    <row r="74" spans="1:10" s="18" customFormat="1" ht="50.25">
      <c r="A74" s="61">
        <v>14</v>
      </c>
      <c r="B74" s="72" t="s">
        <v>87</v>
      </c>
      <c r="C74" s="72" t="s">
        <v>14</v>
      </c>
      <c r="D74" s="87" t="s">
        <v>193</v>
      </c>
      <c r="E74" s="88"/>
      <c r="F74" s="72" t="s">
        <v>2</v>
      </c>
      <c r="G74" s="68">
        <f t="shared" si="2"/>
        <v>2697.2</v>
      </c>
      <c r="H74" s="65">
        <v>1700</v>
      </c>
      <c r="I74" s="65">
        <v>997.2</v>
      </c>
      <c r="J74" s="4"/>
    </row>
    <row r="75" spans="1:10" s="52" customFormat="1" ht="50.25">
      <c r="A75" s="61">
        <v>15</v>
      </c>
      <c r="B75" s="62" t="s">
        <v>26</v>
      </c>
      <c r="C75" s="63" t="s">
        <v>14</v>
      </c>
      <c r="D75" s="61">
        <v>181</v>
      </c>
      <c r="E75" s="64">
        <v>4386.3</v>
      </c>
      <c r="F75" s="62" t="s">
        <v>2</v>
      </c>
      <c r="G75" s="68">
        <f t="shared" si="2"/>
        <v>1086</v>
      </c>
      <c r="H75" s="65">
        <v>1086</v>
      </c>
      <c r="I75" s="65">
        <v>0</v>
      </c>
      <c r="J75" s="4"/>
    </row>
    <row r="76" spans="1:10" s="52" customFormat="1" ht="50.25">
      <c r="A76" s="61">
        <v>16</v>
      </c>
      <c r="B76" s="62" t="s">
        <v>71</v>
      </c>
      <c r="C76" s="63" t="s">
        <v>14</v>
      </c>
      <c r="D76" s="73">
        <v>182</v>
      </c>
      <c r="E76" s="73">
        <v>1981.8</v>
      </c>
      <c r="F76" s="62" t="s">
        <v>2</v>
      </c>
      <c r="G76" s="68">
        <f t="shared" si="2"/>
        <v>3500</v>
      </c>
      <c r="H76" s="65">
        <v>3500</v>
      </c>
      <c r="I76" s="65">
        <v>0</v>
      </c>
      <c r="J76" s="4"/>
    </row>
    <row r="77" spans="1:12" s="38" customFormat="1" ht="60" customHeight="1">
      <c r="A77" s="61">
        <v>17</v>
      </c>
      <c r="B77" s="69" t="s">
        <v>45</v>
      </c>
      <c r="C77" s="70" t="s">
        <v>15</v>
      </c>
      <c r="D77" s="61">
        <v>81</v>
      </c>
      <c r="E77" s="71">
        <v>2004.1</v>
      </c>
      <c r="F77" s="69" t="s">
        <v>2</v>
      </c>
      <c r="G77" s="68">
        <f t="shared" si="2"/>
        <v>3259.9</v>
      </c>
      <c r="H77" s="68">
        <v>3259.9</v>
      </c>
      <c r="I77" s="68">
        <v>0</v>
      </c>
      <c r="J77" s="4"/>
      <c r="K77" s="113"/>
      <c r="L77" s="113"/>
    </row>
    <row r="78" spans="1:12" s="38" customFormat="1" ht="144" customHeight="1">
      <c r="A78" s="61">
        <v>18</v>
      </c>
      <c r="B78" s="69" t="s">
        <v>35</v>
      </c>
      <c r="C78" s="63" t="s">
        <v>56</v>
      </c>
      <c r="D78" s="61">
        <v>70</v>
      </c>
      <c r="E78" s="68">
        <v>2920</v>
      </c>
      <c r="F78" s="69" t="s">
        <v>2</v>
      </c>
      <c r="G78" s="68">
        <f t="shared" si="2"/>
        <v>5691</v>
      </c>
      <c r="H78" s="68">
        <v>5691</v>
      </c>
      <c r="I78" s="68">
        <v>0</v>
      </c>
      <c r="J78" s="4"/>
      <c r="K78" s="113"/>
      <c r="L78" s="113"/>
    </row>
    <row r="79" spans="1:12" ht="60" customHeight="1">
      <c r="A79" s="61">
        <v>19</v>
      </c>
      <c r="B79" s="66" t="s">
        <v>88</v>
      </c>
      <c r="C79" s="66" t="s">
        <v>15</v>
      </c>
      <c r="D79" s="61">
        <v>4</v>
      </c>
      <c r="E79" s="61">
        <v>36.9</v>
      </c>
      <c r="F79" s="66" t="s">
        <v>5</v>
      </c>
      <c r="G79" s="68">
        <f t="shared" si="2"/>
        <v>420</v>
      </c>
      <c r="H79" s="68">
        <v>420</v>
      </c>
      <c r="I79" s="68">
        <v>0</v>
      </c>
      <c r="J79" s="4"/>
      <c r="K79" s="22"/>
      <c r="L79" s="22"/>
    </row>
    <row r="80" spans="1:10" s="38" customFormat="1" ht="50.25">
      <c r="A80" s="61">
        <v>20</v>
      </c>
      <c r="B80" s="62" t="s">
        <v>55</v>
      </c>
      <c r="C80" s="63" t="s">
        <v>15</v>
      </c>
      <c r="D80" s="61">
        <v>27</v>
      </c>
      <c r="E80" s="65">
        <v>413.7</v>
      </c>
      <c r="F80" s="62" t="s">
        <v>2</v>
      </c>
      <c r="G80" s="68">
        <f t="shared" si="2"/>
        <v>1502</v>
      </c>
      <c r="H80" s="65">
        <v>1502</v>
      </c>
      <c r="I80" s="65">
        <v>0</v>
      </c>
      <c r="J80" s="4"/>
    </row>
    <row r="81" spans="1:12" s="38" customFormat="1" ht="60" customHeight="1">
      <c r="A81" s="61">
        <v>21</v>
      </c>
      <c r="B81" s="69" t="s">
        <v>37</v>
      </c>
      <c r="C81" s="70" t="s">
        <v>15</v>
      </c>
      <c r="D81" s="61">
        <v>90</v>
      </c>
      <c r="E81" s="71">
        <v>3203.8</v>
      </c>
      <c r="F81" s="69" t="s">
        <v>2</v>
      </c>
      <c r="G81" s="68">
        <f t="shared" si="2"/>
        <v>5476.4</v>
      </c>
      <c r="H81" s="68">
        <v>5476.4</v>
      </c>
      <c r="I81" s="68">
        <v>0</v>
      </c>
      <c r="J81" s="4"/>
      <c r="K81" s="53"/>
      <c r="L81" s="53"/>
    </row>
    <row r="82" spans="1:12" s="42" customFormat="1" ht="150.75" customHeight="1">
      <c r="A82" s="61">
        <v>22</v>
      </c>
      <c r="B82" s="69" t="s">
        <v>25</v>
      </c>
      <c r="C82" s="63" t="s">
        <v>49</v>
      </c>
      <c r="D82" s="61">
        <v>87</v>
      </c>
      <c r="E82" s="68">
        <v>4229.7</v>
      </c>
      <c r="F82" s="69" t="s">
        <v>2</v>
      </c>
      <c r="G82" s="68">
        <f t="shared" si="2"/>
        <v>14275</v>
      </c>
      <c r="H82" s="68">
        <v>14275</v>
      </c>
      <c r="I82" s="68">
        <v>0</v>
      </c>
      <c r="J82" s="39"/>
      <c r="K82" s="41"/>
      <c r="L82" s="41"/>
    </row>
    <row r="83" spans="1:12" s="38" customFormat="1" ht="55.5" customHeight="1">
      <c r="A83" s="61">
        <v>23</v>
      </c>
      <c r="B83" s="69" t="s">
        <v>53</v>
      </c>
      <c r="C83" s="62" t="s">
        <v>16</v>
      </c>
      <c r="D83" s="87" t="s">
        <v>193</v>
      </c>
      <c r="E83" s="88"/>
      <c r="F83" s="69" t="s">
        <v>2</v>
      </c>
      <c r="G83" s="68">
        <f t="shared" si="2"/>
        <v>2493.5</v>
      </c>
      <c r="H83" s="68">
        <v>1708.5</v>
      </c>
      <c r="I83" s="68">
        <v>785</v>
      </c>
      <c r="J83" s="4"/>
      <c r="K83" s="53"/>
      <c r="L83" s="53"/>
    </row>
    <row r="84" spans="1:12" s="42" customFormat="1" ht="55.5" customHeight="1">
      <c r="A84" s="61">
        <v>24</v>
      </c>
      <c r="B84" s="69" t="s">
        <v>73</v>
      </c>
      <c r="C84" s="62" t="s">
        <v>16</v>
      </c>
      <c r="D84" s="87" t="s">
        <v>193</v>
      </c>
      <c r="E84" s="88"/>
      <c r="F84" s="69" t="s">
        <v>2</v>
      </c>
      <c r="G84" s="68">
        <f t="shared" si="2"/>
        <v>7300</v>
      </c>
      <c r="H84" s="68">
        <v>7300</v>
      </c>
      <c r="I84" s="68">
        <v>0</v>
      </c>
      <c r="J84" s="39"/>
      <c r="K84" s="41"/>
      <c r="L84" s="41"/>
    </row>
    <row r="85" spans="1:12" ht="53.25" customHeight="1">
      <c r="A85" s="61">
        <v>25</v>
      </c>
      <c r="B85" s="69" t="s">
        <v>28</v>
      </c>
      <c r="C85" s="69" t="s">
        <v>16</v>
      </c>
      <c r="D85" s="61">
        <v>22</v>
      </c>
      <c r="E85" s="71">
        <v>386.6</v>
      </c>
      <c r="F85" s="69" t="s">
        <v>2</v>
      </c>
      <c r="G85" s="68">
        <f t="shared" si="2"/>
        <v>1454.6</v>
      </c>
      <c r="H85" s="68">
        <v>1454.6</v>
      </c>
      <c r="I85" s="68">
        <v>0</v>
      </c>
      <c r="J85" s="4"/>
      <c r="K85" s="22"/>
      <c r="L85" s="22"/>
    </row>
    <row r="86" spans="1:10" ht="50.25">
      <c r="A86" s="61">
        <v>26</v>
      </c>
      <c r="B86" s="72" t="s">
        <v>81</v>
      </c>
      <c r="C86" s="72" t="s">
        <v>16</v>
      </c>
      <c r="D86" s="89" t="s">
        <v>193</v>
      </c>
      <c r="E86" s="90"/>
      <c r="F86" s="72" t="s">
        <v>2</v>
      </c>
      <c r="G86" s="68">
        <f t="shared" si="2"/>
        <v>982</v>
      </c>
      <c r="H86" s="65">
        <v>0</v>
      </c>
      <c r="I86" s="65">
        <v>982</v>
      </c>
      <c r="J86" s="4"/>
    </row>
    <row r="87" spans="1:10" ht="50.25">
      <c r="A87" s="61">
        <v>27</v>
      </c>
      <c r="B87" s="72" t="s">
        <v>82</v>
      </c>
      <c r="C87" s="72" t="s">
        <v>16</v>
      </c>
      <c r="D87" s="73">
        <v>161</v>
      </c>
      <c r="E87" s="73">
        <v>3553.1</v>
      </c>
      <c r="F87" s="72" t="s">
        <v>2</v>
      </c>
      <c r="G87" s="68">
        <f t="shared" si="2"/>
        <v>4279.3</v>
      </c>
      <c r="H87" s="65">
        <v>3629.3</v>
      </c>
      <c r="I87" s="65">
        <v>650</v>
      </c>
      <c r="J87" s="4"/>
    </row>
    <row r="88" spans="1:10" ht="50.25">
      <c r="A88" s="61">
        <v>28</v>
      </c>
      <c r="B88" s="62" t="s">
        <v>20</v>
      </c>
      <c r="C88" s="62" t="s">
        <v>16</v>
      </c>
      <c r="D88" s="87" t="s">
        <v>193</v>
      </c>
      <c r="E88" s="88"/>
      <c r="F88" s="62" t="s">
        <v>2</v>
      </c>
      <c r="G88" s="68">
        <f t="shared" si="2"/>
        <v>3450</v>
      </c>
      <c r="H88" s="65">
        <v>2850</v>
      </c>
      <c r="I88" s="65">
        <v>600</v>
      </c>
      <c r="J88" s="4"/>
    </row>
    <row r="89" spans="1:10" ht="50.25">
      <c r="A89" s="61">
        <v>29</v>
      </c>
      <c r="B89" s="72" t="s">
        <v>83</v>
      </c>
      <c r="C89" s="72" t="s">
        <v>16</v>
      </c>
      <c r="D89" s="87" t="s">
        <v>193</v>
      </c>
      <c r="E89" s="88"/>
      <c r="F89" s="72" t="s">
        <v>2</v>
      </c>
      <c r="G89" s="68">
        <f t="shared" si="2"/>
        <v>3185</v>
      </c>
      <c r="H89" s="65">
        <v>2450</v>
      </c>
      <c r="I89" s="65">
        <v>735</v>
      </c>
      <c r="J89" s="4"/>
    </row>
    <row r="90" spans="1:10" ht="50.25">
      <c r="A90" s="61">
        <v>30</v>
      </c>
      <c r="B90" s="62" t="s">
        <v>40</v>
      </c>
      <c r="C90" s="62" t="s">
        <v>16</v>
      </c>
      <c r="D90" s="73">
        <v>76</v>
      </c>
      <c r="E90" s="73">
        <v>1607.3</v>
      </c>
      <c r="F90" s="62" t="s">
        <v>2</v>
      </c>
      <c r="G90" s="68">
        <f t="shared" si="2"/>
        <v>4650</v>
      </c>
      <c r="H90" s="65">
        <v>3900</v>
      </c>
      <c r="I90" s="65">
        <v>750</v>
      </c>
      <c r="J90" s="4"/>
    </row>
    <row r="91" spans="1:10" ht="50.25">
      <c r="A91" s="61">
        <v>31</v>
      </c>
      <c r="B91" s="72" t="s">
        <v>84</v>
      </c>
      <c r="C91" s="72" t="s">
        <v>16</v>
      </c>
      <c r="D91" s="73">
        <v>165</v>
      </c>
      <c r="E91" s="65">
        <v>3031.9</v>
      </c>
      <c r="F91" s="72" t="s">
        <v>2</v>
      </c>
      <c r="G91" s="68">
        <f t="shared" si="2"/>
        <v>3316.5</v>
      </c>
      <c r="H91" s="65">
        <v>2466.5</v>
      </c>
      <c r="I91" s="65">
        <v>850</v>
      </c>
      <c r="J91" s="4"/>
    </row>
    <row r="92" spans="1:10" ht="50.25">
      <c r="A92" s="61">
        <v>32</v>
      </c>
      <c r="B92" s="62" t="s">
        <v>39</v>
      </c>
      <c r="C92" s="62" t="s">
        <v>17</v>
      </c>
      <c r="D92" s="87" t="s">
        <v>193</v>
      </c>
      <c r="E92" s="88"/>
      <c r="F92" s="62" t="s">
        <v>2</v>
      </c>
      <c r="G92" s="68">
        <f t="shared" si="2"/>
        <v>3744.7</v>
      </c>
      <c r="H92" s="65">
        <v>3144.7</v>
      </c>
      <c r="I92" s="65">
        <v>600</v>
      </c>
      <c r="J92" s="4"/>
    </row>
    <row r="93" spans="1:10" ht="50.25">
      <c r="A93" s="61">
        <v>33</v>
      </c>
      <c r="B93" s="72" t="s">
        <v>89</v>
      </c>
      <c r="C93" s="72" t="s">
        <v>18</v>
      </c>
      <c r="D93" s="73">
        <v>4</v>
      </c>
      <c r="E93" s="65">
        <v>29</v>
      </c>
      <c r="F93" s="72" t="s">
        <v>5</v>
      </c>
      <c r="G93" s="68">
        <f t="shared" si="2"/>
        <v>452</v>
      </c>
      <c r="H93" s="65">
        <v>452</v>
      </c>
      <c r="I93" s="65">
        <v>0</v>
      </c>
      <c r="J93" s="4"/>
    </row>
    <row r="94" spans="1:10" ht="88.5" customHeight="1">
      <c r="A94" s="96" t="s">
        <v>204</v>
      </c>
      <c r="B94" s="97"/>
      <c r="C94" s="97"/>
      <c r="D94" s="97"/>
      <c r="E94" s="97"/>
      <c r="F94" s="98"/>
      <c r="G94" s="68">
        <v>13760.2</v>
      </c>
      <c r="H94" s="65"/>
      <c r="I94" s="65"/>
      <c r="J94" s="4"/>
    </row>
    <row r="95" spans="1:10" ht="50.25">
      <c r="A95" s="95" t="s">
        <v>7</v>
      </c>
      <c r="B95" s="95"/>
      <c r="C95" s="72"/>
      <c r="D95" s="61">
        <f>SUM(D61:D93)</f>
        <v>1884</v>
      </c>
      <c r="E95" s="68">
        <f>SUM(E61:E93)</f>
        <v>47014.3</v>
      </c>
      <c r="F95" s="62"/>
      <c r="G95" s="65">
        <f>SUM(G61:G94)</f>
        <v>121746.8</v>
      </c>
      <c r="H95" s="65">
        <f>SUM(H62:H94)</f>
        <v>95372.4</v>
      </c>
      <c r="I95" s="65">
        <f>SUM(I62:I94)</f>
        <v>11114.2</v>
      </c>
      <c r="J95" s="21"/>
    </row>
    <row r="96" spans="1:10" ht="50.25">
      <c r="A96" s="87" t="s">
        <v>11</v>
      </c>
      <c r="B96" s="114"/>
      <c r="C96" s="114"/>
      <c r="D96" s="114"/>
      <c r="E96" s="114"/>
      <c r="F96" s="114"/>
      <c r="G96" s="114"/>
      <c r="H96" s="114"/>
      <c r="I96" s="88"/>
      <c r="J96" s="21"/>
    </row>
    <row r="97" spans="1:10" s="38" customFormat="1" ht="50.25">
      <c r="A97" s="73">
        <v>1</v>
      </c>
      <c r="B97" s="62" t="s">
        <v>67</v>
      </c>
      <c r="C97" s="63" t="s">
        <v>14</v>
      </c>
      <c r="D97" s="61">
        <v>74</v>
      </c>
      <c r="E97" s="64">
        <v>2008.9</v>
      </c>
      <c r="F97" s="62" t="s">
        <v>2</v>
      </c>
      <c r="G97" s="65">
        <f>H97+I97</f>
        <v>385.8</v>
      </c>
      <c r="H97" s="65">
        <v>385.8</v>
      </c>
      <c r="I97" s="65">
        <v>0</v>
      </c>
      <c r="J97" s="21"/>
    </row>
    <row r="98" spans="1:10" s="18" customFormat="1" ht="59.25" customHeight="1">
      <c r="A98" s="73">
        <v>2</v>
      </c>
      <c r="B98" s="69" t="s">
        <v>46</v>
      </c>
      <c r="C98" s="69" t="s">
        <v>14</v>
      </c>
      <c r="D98" s="61">
        <v>168</v>
      </c>
      <c r="E98" s="68">
        <v>3529.4</v>
      </c>
      <c r="F98" s="69" t="s">
        <v>2</v>
      </c>
      <c r="G98" s="68">
        <f aca="true" t="shared" si="3" ref="G98:G104">H98+I98</f>
        <v>3081.8</v>
      </c>
      <c r="H98" s="68">
        <v>3081.8</v>
      </c>
      <c r="I98" s="68">
        <v>0</v>
      </c>
      <c r="J98" s="21"/>
    </row>
    <row r="99" spans="1:10" s="18" customFormat="1" ht="54.75" customHeight="1">
      <c r="A99" s="73">
        <v>3</v>
      </c>
      <c r="B99" s="72" t="s">
        <v>41</v>
      </c>
      <c r="C99" s="62" t="s">
        <v>14</v>
      </c>
      <c r="D99" s="73">
        <v>112</v>
      </c>
      <c r="E99" s="65">
        <v>2540.1</v>
      </c>
      <c r="F99" s="72" t="s">
        <v>2</v>
      </c>
      <c r="G99" s="65">
        <f t="shared" si="3"/>
        <v>5412.5</v>
      </c>
      <c r="H99" s="73">
        <v>5412.5</v>
      </c>
      <c r="I99" s="65">
        <v>0</v>
      </c>
      <c r="J99" s="4"/>
    </row>
    <row r="100" spans="1:12" s="18" customFormat="1" ht="54.75" customHeight="1">
      <c r="A100" s="73">
        <v>4</v>
      </c>
      <c r="B100" s="66" t="s">
        <v>90</v>
      </c>
      <c r="C100" s="62" t="s">
        <v>14</v>
      </c>
      <c r="D100" s="61">
        <v>194</v>
      </c>
      <c r="E100" s="64">
        <v>4413.2</v>
      </c>
      <c r="F100" s="62" t="s">
        <v>57</v>
      </c>
      <c r="G100" s="65">
        <f t="shared" si="3"/>
        <v>8910.8</v>
      </c>
      <c r="H100" s="65">
        <v>8209.8</v>
      </c>
      <c r="I100" s="65">
        <v>701</v>
      </c>
      <c r="J100" s="4"/>
      <c r="K100" s="108"/>
      <c r="L100" s="108"/>
    </row>
    <row r="101" spans="1:12" s="18" customFormat="1" ht="54.75" customHeight="1">
      <c r="A101" s="73">
        <v>5</v>
      </c>
      <c r="B101" s="62" t="s">
        <v>42</v>
      </c>
      <c r="C101" s="62" t="s">
        <v>14</v>
      </c>
      <c r="D101" s="61">
        <v>155</v>
      </c>
      <c r="E101" s="64">
        <v>3191.1</v>
      </c>
      <c r="F101" s="62" t="s">
        <v>2</v>
      </c>
      <c r="G101" s="65">
        <f t="shared" si="3"/>
        <v>6649.1</v>
      </c>
      <c r="H101" s="65">
        <v>6135.5</v>
      </c>
      <c r="I101" s="65">
        <v>513.6</v>
      </c>
      <c r="J101" s="4"/>
      <c r="K101" s="23"/>
      <c r="L101" s="23"/>
    </row>
    <row r="102" spans="1:10" s="18" customFormat="1" ht="50.25">
      <c r="A102" s="73">
        <v>6</v>
      </c>
      <c r="B102" s="66" t="s">
        <v>91</v>
      </c>
      <c r="C102" s="62" t="s">
        <v>14</v>
      </c>
      <c r="D102" s="61">
        <v>93</v>
      </c>
      <c r="E102" s="71">
        <v>2769.7</v>
      </c>
      <c r="F102" s="62" t="s">
        <v>2</v>
      </c>
      <c r="G102" s="65">
        <f t="shared" si="3"/>
        <v>7645</v>
      </c>
      <c r="H102" s="65">
        <v>6800</v>
      </c>
      <c r="I102" s="65">
        <v>845</v>
      </c>
      <c r="J102" s="4"/>
    </row>
    <row r="103" spans="1:10" s="18" customFormat="1" ht="50.25">
      <c r="A103" s="73">
        <v>7</v>
      </c>
      <c r="B103" s="66" t="s">
        <v>92</v>
      </c>
      <c r="C103" s="62" t="s">
        <v>14</v>
      </c>
      <c r="D103" s="61">
        <v>116</v>
      </c>
      <c r="E103" s="65">
        <v>2585.3</v>
      </c>
      <c r="F103" s="62" t="s">
        <v>2</v>
      </c>
      <c r="G103" s="65">
        <f t="shared" si="3"/>
        <v>4150</v>
      </c>
      <c r="H103" s="65">
        <v>3500</v>
      </c>
      <c r="I103" s="65">
        <v>650</v>
      </c>
      <c r="J103" s="4"/>
    </row>
    <row r="104" spans="1:10" s="18" customFormat="1" ht="50.25">
      <c r="A104" s="73">
        <v>8</v>
      </c>
      <c r="B104" s="66" t="s">
        <v>93</v>
      </c>
      <c r="C104" s="62" t="s">
        <v>14</v>
      </c>
      <c r="D104" s="61">
        <v>12</v>
      </c>
      <c r="E104" s="71">
        <v>322.1</v>
      </c>
      <c r="F104" s="62" t="s">
        <v>2</v>
      </c>
      <c r="G104" s="65">
        <f t="shared" si="3"/>
        <v>6645</v>
      </c>
      <c r="H104" s="65">
        <v>5820</v>
      </c>
      <c r="I104" s="65">
        <v>825</v>
      </c>
      <c r="J104" s="4"/>
    </row>
    <row r="105" spans="1:10" s="18" customFormat="1" ht="50.25">
      <c r="A105" s="73">
        <v>9</v>
      </c>
      <c r="B105" s="66" t="s">
        <v>94</v>
      </c>
      <c r="C105" s="62" t="s">
        <v>14</v>
      </c>
      <c r="D105" s="61">
        <v>225</v>
      </c>
      <c r="E105" s="68">
        <v>3532.9</v>
      </c>
      <c r="F105" s="62" t="s">
        <v>2</v>
      </c>
      <c r="G105" s="65">
        <f aca="true" t="shared" si="4" ref="G105:G116">H105+I105</f>
        <v>9369.8</v>
      </c>
      <c r="H105" s="65">
        <v>8269.8</v>
      </c>
      <c r="I105" s="65">
        <v>1100</v>
      </c>
      <c r="J105" s="4"/>
    </row>
    <row r="106" spans="1:12" s="18" customFormat="1" ht="50.25" customHeight="1">
      <c r="A106" s="73">
        <v>10</v>
      </c>
      <c r="B106" s="66" t="s">
        <v>95</v>
      </c>
      <c r="C106" s="62" t="s">
        <v>14</v>
      </c>
      <c r="D106" s="61">
        <v>89</v>
      </c>
      <c r="E106" s="64">
        <v>3944.5</v>
      </c>
      <c r="F106" s="62" t="s">
        <v>10</v>
      </c>
      <c r="G106" s="65">
        <f t="shared" si="4"/>
        <v>6283.8</v>
      </c>
      <c r="H106" s="65">
        <v>5839.7</v>
      </c>
      <c r="I106" s="65">
        <v>444.1</v>
      </c>
      <c r="J106" s="4"/>
      <c r="K106" s="107"/>
      <c r="L106" s="107"/>
    </row>
    <row r="107" spans="1:12" s="18" customFormat="1" ht="50.25">
      <c r="A107" s="73">
        <v>11</v>
      </c>
      <c r="B107" s="66" t="s">
        <v>80</v>
      </c>
      <c r="C107" s="62" t="s">
        <v>14</v>
      </c>
      <c r="D107" s="61">
        <v>90</v>
      </c>
      <c r="E107" s="68">
        <v>1810.1</v>
      </c>
      <c r="F107" s="62" t="s">
        <v>2</v>
      </c>
      <c r="G107" s="65">
        <f t="shared" si="4"/>
        <v>9123.9</v>
      </c>
      <c r="H107" s="65">
        <v>9123.9</v>
      </c>
      <c r="I107" s="65">
        <v>0</v>
      </c>
      <c r="J107" s="4"/>
      <c r="K107" s="107"/>
      <c r="L107" s="107"/>
    </row>
    <row r="108" spans="1:12" s="18" customFormat="1" ht="50.25">
      <c r="A108" s="73">
        <v>12</v>
      </c>
      <c r="B108" s="66" t="s">
        <v>96</v>
      </c>
      <c r="C108" s="62" t="s">
        <v>14</v>
      </c>
      <c r="D108" s="61">
        <v>48</v>
      </c>
      <c r="E108" s="75">
        <v>2058.2</v>
      </c>
      <c r="F108" s="62" t="s">
        <v>2</v>
      </c>
      <c r="G108" s="65">
        <f>H108+I108</f>
        <v>4340</v>
      </c>
      <c r="H108" s="65">
        <v>3720</v>
      </c>
      <c r="I108" s="65">
        <v>620</v>
      </c>
      <c r="J108" s="4"/>
      <c r="K108" s="24"/>
      <c r="L108" s="24"/>
    </row>
    <row r="109" spans="1:12" s="52" customFormat="1" ht="50.25">
      <c r="A109" s="73">
        <v>13</v>
      </c>
      <c r="B109" s="66" t="s">
        <v>75</v>
      </c>
      <c r="C109" s="62" t="s">
        <v>16</v>
      </c>
      <c r="D109" s="61">
        <v>69</v>
      </c>
      <c r="E109" s="68">
        <v>5099.7</v>
      </c>
      <c r="F109" s="62" t="s">
        <v>2</v>
      </c>
      <c r="G109" s="65">
        <f t="shared" si="4"/>
        <v>4200</v>
      </c>
      <c r="H109" s="65">
        <v>4200</v>
      </c>
      <c r="I109" s="65">
        <v>0</v>
      </c>
      <c r="J109" s="4"/>
      <c r="K109" s="59"/>
      <c r="L109" s="59"/>
    </row>
    <row r="110" spans="1:12" s="18" customFormat="1" ht="50.25">
      <c r="A110" s="73">
        <v>14</v>
      </c>
      <c r="B110" s="66" t="s">
        <v>73</v>
      </c>
      <c r="C110" s="62" t="s">
        <v>16</v>
      </c>
      <c r="D110" s="61">
        <v>64</v>
      </c>
      <c r="E110" s="68">
        <v>4824.3</v>
      </c>
      <c r="F110" s="62" t="s">
        <v>2</v>
      </c>
      <c r="G110" s="65">
        <f t="shared" si="4"/>
        <v>7466.8</v>
      </c>
      <c r="H110" s="65">
        <v>7466.8</v>
      </c>
      <c r="I110" s="65">
        <v>0</v>
      </c>
      <c r="J110" s="4"/>
      <c r="K110" s="24"/>
      <c r="L110" s="24"/>
    </row>
    <row r="111" spans="1:12" s="43" customFormat="1" ht="150.75">
      <c r="A111" s="61">
        <v>15</v>
      </c>
      <c r="B111" s="66" t="s">
        <v>97</v>
      </c>
      <c r="C111" s="70" t="s">
        <v>49</v>
      </c>
      <c r="D111" s="61">
        <v>87</v>
      </c>
      <c r="E111" s="68">
        <v>4229.7</v>
      </c>
      <c r="F111" s="69" t="s">
        <v>2</v>
      </c>
      <c r="G111" s="68">
        <f t="shared" si="4"/>
        <v>3713.1</v>
      </c>
      <c r="H111" s="68">
        <v>3713.1</v>
      </c>
      <c r="I111" s="68">
        <v>0</v>
      </c>
      <c r="J111" s="37"/>
      <c r="K111" s="23"/>
      <c r="L111" s="23"/>
    </row>
    <row r="112" spans="1:12" s="18" customFormat="1" ht="50.25">
      <c r="A112" s="73">
        <v>16</v>
      </c>
      <c r="B112" s="62" t="s">
        <v>20</v>
      </c>
      <c r="C112" s="62" t="s">
        <v>16</v>
      </c>
      <c r="D112" s="61">
        <v>321</v>
      </c>
      <c r="E112" s="64">
        <v>13209.6</v>
      </c>
      <c r="F112" s="62" t="s">
        <v>2</v>
      </c>
      <c r="G112" s="65">
        <f t="shared" si="4"/>
        <v>5600</v>
      </c>
      <c r="H112" s="65">
        <v>5600</v>
      </c>
      <c r="I112" s="65">
        <v>0</v>
      </c>
      <c r="J112" s="4"/>
      <c r="K112" s="24"/>
      <c r="L112" s="24"/>
    </row>
    <row r="113" spans="1:12" s="18" customFormat="1" ht="50.25">
      <c r="A113" s="73">
        <v>17</v>
      </c>
      <c r="B113" s="72" t="s">
        <v>83</v>
      </c>
      <c r="C113" s="72" t="s">
        <v>16</v>
      </c>
      <c r="D113" s="73">
        <v>152</v>
      </c>
      <c r="E113" s="73">
        <v>3542.2</v>
      </c>
      <c r="F113" s="72" t="s">
        <v>2</v>
      </c>
      <c r="G113" s="65">
        <f t="shared" si="4"/>
        <v>1529.9</v>
      </c>
      <c r="H113" s="65">
        <v>1529.9</v>
      </c>
      <c r="I113" s="65">
        <v>0</v>
      </c>
      <c r="J113" s="4"/>
      <c r="K113" s="24"/>
      <c r="L113" s="24"/>
    </row>
    <row r="114" spans="1:12" s="18" customFormat="1" ht="50.25">
      <c r="A114" s="73">
        <v>18</v>
      </c>
      <c r="B114" s="72" t="s">
        <v>81</v>
      </c>
      <c r="C114" s="72" t="s">
        <v>16</v>
      </c>
      <c r="D114" s="73">
        <v>96</v>
      </c>
      <c r="E114" s="73">
        <v>1504.4</v>
      </c>
      <c r="F114" s="72" t="s">
        <v>2</v>
      </c>
      <c r="G114" s="65">
        <f t="shared" si="4"/>
        <v>5789</v>
      </c>
      <c r="H114" s="65">
        <v>5789</v>
      </c>
      <c r="I114" s="65">
        <v>0</v>
      </c>
      <c r="J114" s="4"/>
      <c r="K114" s="24"/>
      <c r="L114" s="24"/>
    </row>
    <row r="115" spans="1:12" s="18" customFormat="1" ht="50.25">
      <c r="A115" s="73">
        <v>19</v>
      </c>
      <c r="B115" s="66" t="s">
        <v>98</v>
      </c>
      <c r="C115" s="62" t="s">
        <v>16</v>
      </c>
      <c r="D115" s="61">
        <v>105</v>
      </c>
      <c r="E115" s="64">
        <v>5619.8</v>
      </c>
      <c r="F115" s="62" t="s">
        <v>2</v>
      </c>
      <c r="G115" s="65">
        <f>H115+I115</f>
        <v>5500</v>
      </c>
      <c r="H115" s="65">
        <v>5200</v>
      </c>
      <c r="I115" s="65">
        <v>300</v>
      </c>
      <c r="J115" s="4"/>
      <c r="K115" s="24"/>
      <c r="L115" s="24"/>
    </row>
    <row r="116" spans="1:12" s="18" customFormat="1" ht="50.25">
      <c r="A116" s="73">
        <v>20</v>
      </c>
      <c r="B116" s="62" t="s">
        <v>39</v>
      </c>
      <c r="C116" s="62" t="s">
        <v>17</v>
      </c>
      <c r="D116" s="61">
        <v>1213</v>
      </c>
      <c r="E116" s="65">
        <v>28108.1</v>
      </c>
      <c r="F116" s="62" t="s">
        <v>2</v>
      </c>
      <c r="G116" s="68">
        <f t="shared" si="4"/>
        <v>2190.3</v>
      </c>
      <c r="H116" s="65">
        <v>2190.3</v>
      </c>
      <c r="I116" s="65">
        <v>0</v>
      </c>
      <c r="J116" s="4"/>
      <c r="K116" s="24"/>
      <c r="L116" s="24"/>
    </row>
    <row r="117" spans="1:10" s="18" customFormat="1" ht="97.5" customHeight="1">
      <c r="A117" s="96" t="s">
        <v>205</v>
      </c>
      <c r="B117" s="97"/>
      <c r="C117" s="97"/>
      <c r="D117" s="97"/>
      <c r="E117" s="97"/>
      <c r="F117" s="98"/>
      <c r="G117" s="68">
        <v>13760.2</v>
      </c>
      <c r="H117" s="65"/>
      <c r="I117" s="65"/>
      <c r="J117" s="21"/>
    </row>
    <row r="118" spans="1:10" s="18" customFormat="1" ht="50.25">
      <c r="A118" s="95" t="s">
        <v>7</v>
      </c>
      <c r="B118" s="95"/>
      <c r="C118" s="72"/>
      <c r="D118" s="76">
        <f>SUM(D97:D116)</f>
        <v>3483</v>
      </c>
      <c r="E118" s="65">
        <f>SUM(E97:E116)</f>
        <v>98843.3</v>
      </c>
      <c r="F118" s="62"/>
      <c r="G118" s="65">
        <f>SUM(G97:G117)</f>
        <v>121746.8</v>
      </c>
      <c r="H118" s="65">
        <f>SUM(H97:H117)</f>
        <v>101987.9</v>
      </c>
      <c r="I118" s="65">
        <f>SUM(I97:I117)</f>
        <v>5998.7</v>
      </c>
      <c r="J118" s="21"/>
    </row>
    <row r="119" spans="1:10" s="18" customFormat="1" ht="50.25">
      <c r="A119" s="89" t="s">
        <v>50</v>
      </c>
      <c r="B119" s="99"/>
      <c r="C119" s="99"/>
      <c r="D119" s="99"/>
      <c r="E119" s="99"/>
      <c r="F119" s="99"/>
      <c r="G119" s="99"/>
      <c r="H119" s="99"/>
      <c r="I119" s="90"/>
      <c r="J119" s="21"/>
    </row>
    <row r="120" spans="1:10" s="18" customFormat="1" ht="50.25">
      <c r="A120" s="73">
        <v>1</v>
      </c>
      <c r="B120" s="66" t="s">
        <v>99</v>
      </c>
      <c r="C120" s="62" t="s">
        <v>16</v>
      </c>
      <c r="D120" s="61">
        <v>176</v>
      </c>
      <c r="E120" s="68">
        <v>3539.9</v>
      </c>
      <c r="F120" s="62" t="s">
        <v>2</v>
      </c>
      <c r="G120" s="65">
        <f>H120+I120</f>
        <v>6550</v>
      </c>
      <c r="H120" s="65">
        <v>5800</v>
      </c>
      <c r="I120" s="65">
        <v>750</v>
      </c>
      <c r="J120" s="21"/>
    </row>
    <row r="121" spans="1:10" s="18" customFormat="1" ht="51.75" customHeight="1">
      <c r="A121" s="73">
        <v>2</v>
      </c>
      <c r="B121" s="66" t="s">
        <v>100</v>
      </c>
      <c r="C121" s="62" t="s">
        <v>16</v>
      </c>
      <c r="D121" s="61">
        <v>199</v>
      </c>
      <c r="E121" s="64">
        <v>3553.3</v>
      </c>
      <c r="F121" s="62" t="s">
        <v>2</v>
      </c>
      <c r="G121" s="65">
        <f aca="true" t="shared" si="5" ref="G121:G133">H121+I121</f>
        <v>6850</v>
      </c>
      <c r="H121" s="65">
        <v>6100</v>
      </c>
      <c r="I121" s="65">
        <v>750</v>
      </c>
      <c r="J121" s="21"/>
    </row>
    <row r="122" spans="1:10" s="18" customFormat="1" ht="50.25">
      <c r="A122" s="73">
        <v>3</v>
      </c>
      <c r="B122" s="66" t="s">
        <v>101</v>
      </c>
      <c r="C122" s="62" t="s">
        <v>16</v>
      </c>
      <c r="D122" s="61">
        <v>179</v>
      </c>
      <c r="E122" s="64">
        <v>3548.6</v>
      </c>
      <c r="F122" s="62" t="s">
        <v>2</v>
      </c>
      <c r="G122" s="65">
        <f t="shared" si="5"/>
        <v>4650</v>
      </c>
      <c r="H122" s="65">
        <v>4000</v>
      </c>
      <c r="I122" s="65">
        <v>650</v>
      </c>
      <c r="J122" s="21"/>
    </row>
    <row r="123" spans="1:10" s="18" customFormat="1" ht="50.25">
      <c r="A123" s="73">
        <v>4</v>
      </c>
      <c r="B123" s="66" t="s">
        <v>102</v>
      </c>
      <c r="C123" s="62" t="s">
        <v>16</v>
      </c>
      <c r="D123" s="61">
        <v>88</v>
      </c>
      <c r="E123" s="65">
        <v>2567</v>
      </c>
      <c r="F123" s="62" t="s">
        <v>2</v>
      </c>
      <c r="G123" s="65">
        <f t="shared" si="5"/>
        <v>6430</v>
      </c>
      <c r="H123" s="65">
        <v>5650</v>
      </c>
      <c r="I123" s="65">
        <v>780</v>
      </c>
      <c r="J123" s="4"/>
    </row>
    <row r="124" spans="1:10" s="18" customFormat="1" ht="50.25">
      <c r="A124" s="73">
        <v>5</v>
      </c>
      <c r="B124" s="66" t="s">
        <v>103</v>
      </c>
      <c r="C124" s="62" t="s">
        <v>16</v>
      </c>
      <c r="D124" s="61">
        <v>119</v>
      </c>
      <c r="E124" s="68">
        <v>2039.4</v>
      </c>
      <c r="F124" s="62" t="s">
        <v>2</v>
      </c>
      <c r="G124" s="65">
        <f t="shared" si="5"/>
        <v>7496.9</v>
      </c>
      <c r="H124" s="65">
        <v>6790.4</v>
      </c>
      <c r="I124" s="65">
        <v>706.5</v>
      </c>
      <c r="J124" s="21"/>
    </row>
    <row r="125" spans="1:10" s="18" customFormat="1" ht="50.25">
      <c r="A125" s="73">
        <v>6</v>
      </c>
      <c r="B125" s="66" t="s">
        <v>104</v>
      </c>
      <c r="C125" s="62" t="s">
        <v>16</v>
      </c>
      <c r="D125" s="61">
        <v>50</v>
      </c>
      <c r="E125" s="71">
        <v>1274.7</v>
      </c>
      <c r="F125" s="62" t="s">
        <v>2</v>
      </c>
      <c r="G125" s="65">
        <f t="shared" si="5"/>
        <v>5689</v>
      </c>
      <c r="H125" s="65">
        <v>4899.1</v>
      </c>
      <c r="I125" s="65">
        <v>789.9</v>
      </c>
      <c r="J125" s="21"/>
    </row>
    <row r="126" spans="1:10" s="18" customFormat="1" ht="50.25">
      <c r="A126" s="73">
        <v>7</v>
      </c>
      <c r="B126" s="66" t="s">
        <v>105</v>
      </c>
      <c r="C126" s="62" t="s">
        <v>16</v>
      </c>
      <c r="D126" s="61">
        <v>157</v>
      </c>
      <c r="E126" s="71">
        <v>3531.7</v>
      </c>
      <c r="F126" s="62" t="s">
        <v>2</v>
      </c>
      <c r="G126" s="65">
        <f t="shared" si="5"/>
        <v>5554</v>
      </c>
      <c r="H126" s="65">
        <v>4954</v>
      </c>
      <c r="I126" s="65">
        <v>600</v>
      </c>
      <c r="J126" s="21"/>
    </row>
    <row r="127" spans="1:10" s="18" customFormat="1" ht="50.25">
      <c r="A127" s="73">
        <v>8</v>
      </c>
      <c r="B127" s="66" t="s">
        <v>106</v>
      </c>
      <c r="C127" s="62" t="s">
        <v>16</v>
      </c>
      <c r="D127" s="61">
        <v>15</v>
      </c>
      <c r="E127" s="64">
        <v>417.7</v>
      </c>
      <c r="F127" s="62" t="s">
        <v>10</v>
      </c>
      <c r="G127" s="65">
        <f>H127+I127</f>
        <v>3408.2</v>
      </c>
      <c r="H127" s="65">
        <v>3251.9</v>
      </c>
      <c r="I127" s="65">
        <v>156.3</v>
      </c>
      <c r="J127" s="21"/>
    </row>
    <row r="128" spans="1:10" s="18" customFormat="1" ht="50.25">
      <c r="A128" s="73">
        <v>9</v>
      </c>
      <c r="B128" s="66" t="s">
        <v>107</v>
      </c>
      <c r="C128" s="62" t="s">
        <v>16</v>
      </c>
      <c r="D128" s="61">
        <v>45</v>
      </c>
      <c r="E128" s="64">
        <v>1803.1</v>
      </c>
      <c r="F128" s="62" t="s">
        <v>2</v>
      </c>
      <c r="G128" s="65">
        <f t="shared" si="5"/>
        <v>5815.2</v>
      </c>
      <c r="H128" s="65">
        <v>5465.2</v>
      </c>
      <c r="I128" s="65">
        <v>350</v>
      </c>
      <c r="J128" s="21"/>
    </row>
    <row r="129" spans="1:10" s="18" customFormat="1" ht="50.25">
      <c r="A129" s="73">
        <v>10</v>
      </c>
      <c r="B129" s="66" t="s">
        <v>108</v>
      </c>
      <c r="C129" s="62" t="s">
        <v>16</v>
      </c>
      <c r="D129" s="61">
        <v>54</v>
      </c>
      <c r="E129" s="68">
        <v>911.7</v>
      </c>
      <c r="F129" s="62" t="s">
        <v>2</v>
      </c>
      <c r="G129" s="65">
        <f t="shared" si="5"/>
        <v>7550</v>
      </c>
      <c r="H129" s="65">
        <v>6350</v>
      </c>
      <c r="I129" s="65">
        <v>1200</v>
      </c>
      <c r="J129" s="21"/>
    </row>
    <row r="130" spans="1:10" s="18" customFormat="1" ht="50.25">
      <c r="A130" s="73">
        <v>11</v>
      </c>
      <c r="B130" s="66" t="s">
        <v>109</v>
      </c>
      <c r="C130" s="62" t="s">
        <v>16</v>
      </c>
      <c r="D130" s="61">
        <v>66</v>
      </c>
      <c r="E130" s="64">
        <v>1251.2</v>
      </c>
      <c r="F130" s="62" t="s">
        <v>5</v>
      </c>
      <c r="G130" s="65">
        <f t="shared" si="5"/>
        <v>6531.5</v>
      </c>
      <c r="H130" s="65">
        <v>6119.5</v>
      </c>
      <c r="I130" s="65">
        <v>412</v>
      </c>
      <c r="J130" s="21"/>
    </row>
    <row r="131" spans="1:10" s="18" customFormat="1" ht="50.25">
      <c r="A131" s="73">
        <v>12</v>
      </c>
      <c r="B131" s="66" t="s">
        <v>110</v>
      </c>
      <c r="C131" s="62" t="s">
        <v>16</v>
      </c>
      <c r="D131" s="61">
        <v>57</v>
      </c>
      <c r="E131" s="64">
        <v>1056.6</v>
      </c>
      <c r="F131" s="62" t="s">
        <v>2</v>
      </c>
      <c r="G131" s="65">
        <f t="shared" si="5"/>
        <v>6495.1</v>
      </c>
      <c r="H131" s="65">
        <v>5809.7</v>
      </c>
      <c r="I131" s="65">
        <v>685.4</v>
      </c>
      <c r="J131" s="21"/>
    </row>
    <row r="132" spans="1:10" s="18" customFormat="1" ht="50.25">
      <c r="A132" s="73">
        <v>13</v>
      </c>
      <c r="B132" s="72" t="s">
        <v>111</v>
      </c>
      <c r="C132" s="62" t="s">
        <v>16</v>
      </c>
      <c r="D132" s="76">
        <v>115</v>
      </c>
      <c r="E132" s="65">
        <v>2533.2</v>
      </c>
      <c r="F132" s="62" t="s">
        <v>2</v>
      </c>
      <c r="G132" s="65">
        <f t="shared" si="5"/>
        <v>5770</v>
      </c>
      <c r="H132" s="65">
        <v>4950</v>
      </c>
      <c r="I132" s="65">
        <v>820</v>
      </c>
      <c r="J132" s="21"/>
    </row>
    <row r="133" spans="1:10" s="18" customFormat="1" ht="50.25">
      <c r="A133" s="73">
        <v>14</v>
      </c>
      <c r="B133" s="66" t="s">
        <v>112</v>
      </c>
      <c r="C133" s="62" t="s">
        <v>16</v>
      </c>
      <c r="D133" s="61">
        <v>195</v>
      </c>
      <c r="E133" s="64">
        <v>4492.8</v>
      </c>
      <c r="F133" s="62" t="s">
        <v>2</v>
      </c>
      <c r="G133" s="65">
        <f t="shared" si="5"/>
        <v>7401.8</v>
      </c>
      <c r="H133" s="65">
        <v>6549.8</v>
      </c>
      <c r="I133" s="65">
        <v>852</v>
      </c>
      <c r="J133" s="21"/>
    </row>
    <row r="134" spans="1:10" s="18" customFormat="1" ht="50.25">
      <c r="A134" s="73">
        <v>15</v>
      </c>
      <c r="B134" s="66" t="s">
        <v>113</v>
      </c>
      <c r="C134" s="62" t="s">
        <v>16</v>
      </c>
      <c r="D134" s="61">
        <v>114</v>
      </c>
      <c r="E134" s="64">
        <v>2610.5</v>
      </c>
      <c r="F134" s="62" t="s">
        <v>2</v>
      </c>
      <c r="G134" s="65">
        <f>H134+I134</f>
        <v>5630</v>
      </c>
      <c r="H134" s="65">
        <v>4910</v>
      </c>
      <c r="I134" s="65">
        <v>720</v>
      </c>
      <c r="J134" s="21"/>
    </row>
    <row r="135" spans="1:10" s="18" customFormat="1" ht="50.25">
      <c r="A135" s="73">
        <v>16</v>
      </c>
      <c r="B135" s="66" t="s">
        <v>114</v>
      </c>
      <c r="C135" s="62" t="s">
        <v>15</v>
      </c>
      <c r="D135" s="61">
        <v>8</v>
      </c>
      <c r="E135" s="64">
        <v>136.4</v>
      </c>
      <c r="F135" s="62" t="s">
        <v>5</v>
      </c>
      <c r="G135" s="65">
        <f>H135+I135</f>
        <v>4248.3</v>
      </c>
      <c r="H135" s="65">
        <v>4051</v>
      </c>
      <c r="I135" s="65">
        <v>197.3</v>
      </c>
      <c r="J135" s="21"/>
    </row>
    <row r="136" spans="1:10" s="18" customFormat="1" ht="50.25">
      <c r="A136" s="73">
        <v>17</v>
      </c>
      <c r="B136" s="66" t="s">
        <v>115</v>
      </c>
      <c r="C136" s="62" t="s">
        <v>15</v>
      </c>
      <c r="D136" s="61">
        <v>18</v>
      </c>
      <c r="E136" s="64">
        <v>409.2</v>
      </c>
      <c r="F136" s="62" t="s">
        <v>5</v>
      </c>
      <c r="G136" s="65">
        <f>H136+I136</f>
        <v>4916.6</v>
      </c>
      <c r="H136" s="65">
        <v>4560.5</v>
      </c>
      <c r="I136" s="65">
        <v>356.1</v>
      </c>
      <c r="J136" s="21"/>
    </row>
    <row r="137" spans="1:10" s="18" customFormat="1" ht="50.25">
      <c r="A137" s="73">
        <v>18</v>
      </c>
      <c r="B137" s="66" t="s">
        <v>116</v>
      </c>
      <c r="C137" s="62" t="s">
        <v>15</v>
      </c>
      <c r="D137" s="61">
        <v>29</v>
      </c>
      <c r="E137" s="71">
        <v>726.1</v>
      </c>
      <c r="F137" s="62" t="s">
        <v>2</v>
      </c>
      <c r="G137" s="65">
        <f>H137+I137</f>
        <v>7000</v>
      </c>
      <c r="H137" s="65">
        <v>6350</v>
      </c>
      <c r="I137" s="65">
        <v>650</v>
      </c>
      <c r="J137" s="21"/>
    </row>
    <row r="138" spans="1:10" s="18" customFormat="1" ht="93" customHeight="1">
      <c r="A138" s="96" t="s">
        <v>206</v>
      </c>
      <c r="B138" s="97"/>
      <c r="C138" s="97"/>
      <c r="D138" s="97"/>
      <c r="E138" s="97"/>
      <c r="F138" s="98"/>
      <c r="G138" s="68">
        <v>13760.2</v>
      </c>
      <c r="H138" s="77"/>
      <c r="I138" s="77"/>
      <c r="J138" s="21"/>
    </row>
    <row r="139" spans="1:10" s="18" customFormat="1" ht="50.25">
      <c r="A139" s="95" t="s">
        <v>7</v>
      </c>
      <c r="B139" s="95"/>
      <c r="C139" s="72"/>
      <c r="D139" s="76">
        <f>SUM(D120:D137)</f>
        <v>1684</v>
      </c>
      <c r="E139" s="65">
        <f>SUM(E120:E137)</f>
        <v>36403.1</v>
      </c>
      <c r="F139" s="62"/>
      <c r="G139" s="65">
        <f>SUM(G120:G138)</f>
        <v>121746.8</v>
      </c>
      <c r="H139" s="65">
        <f>SUM(H120:H138)</f>
        <v>96561.1</v>
      </c>
      <c r="I139" s="65">
        <f>SUM(I120:I138)</f>
        <v>11425.5</v>
      </c>
      <c r="J139" s="21"/>
    </row>
    <row r="140" spans="1:10" s="18" customFormat="1" ht="50.25">
      <c r="A140" s="89" t="s">
        <v>51</v>
      </c>
      <c r="B140" s="99"/>
      <c r="C140" s="99"/>
      <c r="D140" s="99"/>
      <c r="E140" s="99"/>
      <c r="F140" s="99"/>
      <c r="G140" s="99"/>
      <c r="H140" s="99"/>
      <c r="I140" s="90"/>
      <c r="J140" s="21"/>
    </row>
    <row r="141" spans="1:10" ht="50.25">
      <c r="A141" s="73">
        <v>1</v>
      </c>
      <c r="B141" s="66" t="s">
        <v>117</v>
      </c>
      <c r="C141" s="62" t="s">
        <v>15</v>
      </c>
      <c r="D141" s="61">
        <v>24</v>
      </c>
      <c r="E141" s="71">
        <v>622.9</v>
      </c>
      <c r="F141" s="62" t="s">
        <v>2</v>
      </c>
      <c r="G141" s="65">
        <f aca="true" t="shared" si="6" ref="G141:G159">H141+I141</f>
        <v>7625</v>
      </c>
      <c r="H141" s="65">
        <v>6800</v>
      </c>
      <c r="I141" s="65">
        <v>825</v>
      </c>
      <c r="J141" s="21"/>
    </row>
    <row r="142" spans="1:10" ht="50.25">
      <c r="A142" s="73">
        <v>2</v>
      </c>
      <c r="B142" s="66" t="s">
        <v>118</v>
      </c>
      <c r="C142" s="62" t="s">
        <v>15</v>
      </c>
      <c r="D142" s="61">
        <v>37</v>
      </c>
      <c r="E142" s="64">
        <v>862.1</v>
      </c>
      <c r="F142" s="62" t="s">
        <v>2</v>
      </c>
      <c r="G142" s="65">
        <f t="shared" si="6"/>
        <v>5840</v>
      </c>
      <c r="H142" s="65">
        <v>5200</v>
      </c>
      <c r="I142" s="65">
        <v>640</v>
      </c>
      <c r="J142" s="21"/>
    </row>
    <row r="143" spans="1:10" ht="50.25">
      <c r="A143" s="73">
        <v>3</v>
      </c>
      <c r="B143" s="66" t="s">
        <v>119</v>
      </c>
      <c r="C143" s="62" t="s">
        <v>15</v>
      </c>
      <c r="D143" s="61">
        <v>75</v>
      </c>
      <c r="E143" s="64">
        <v>1277.3</v>
      </c>
      <c r="F143" s="62" t="s">
        <v>10</v>
      </c>
      <c r="G143" s="65">
        <f t="shared" si="6"/>
        <v>1893.2</v>
      </c>
      <c r="H143" s="65">
        <v>1721</v>
      </c>
      <c r="I143" s="65">
        <v>172.2</v>
      </c>
      <c r="J143" s="21"/>
    </row>
    <row r="144" spans="1:10" ht="50.25">
      <c r="A144" s="73">
        <v>4</v>
      </c>
      <c r="B144" s="66" t="s">
        <v>120</v>
      </c>
      <c r="C144" s="62" t="s">
        <v>15</v>
      </c>
      <c r="D144" s="61">
        <v>117</v>
      </c>
      <c r="E144" s="64">
        <v>2521.6</v>
      </c>
      <c r="F144" s="62" t="s">
        <v>2</v>
      </c>
      <c r="G144" s="65">
        <f>H144+I144</f>
        <v>5280</v>
      </c>
      <c r="H144" s="65">
        <v>4800</v>
      </c>
      <c r="I144" s="65">
        <v>480</v>
      </c>
      <c r="J144" s="21"/>
    </row>
    <row r="145" spans="1:10" ht="50.25">
      <c r="A145" s="73">
        <v>5</v>
      </c>
      <c r="B145" s="78" t="s">
        <v>121</v>
      </c>
      <c r="C145" s="72" t="s">
        <v>17</v>
      </c>
      <c r="D145" s="76">
        <v>66</v>
      </c>
      <c r="E145" s="65">
        <v>3933.9</v>
      </c>
      <c r="F145" s="62" t="s">
        <v>2</v>
      </c>
      <c r="G145" s="65">
        <f>H145+I145</f>
        <v>2797</v>
      </c>
      <c r="H145" s="65">
        <v>2690.4</v>
      </c>
      <c r="I145" s="65">
        <v>106.6</v>
      </c>
      <c r="J145" s="21"/>
    </row>
    <row r="146" spans="1:10" ht="50.25">
      <c r="A146" s="73">
        <v>6</v>
      </c>
      <c r="B146" s="66" t="s">
        <v>122</v>
      </c>
      <c r="C146" s="62" t="s">
        <v>15</v>
      </c>
      <c r="D146" s="61">
        <v>88</v>
      </c>
      <c r="E146" s="64">
        <v>2178.5</v>
      </c>
      <c r="F146" s="62" t="s">
        <v>2</v>
      </c>
      <c r="G146" s="65">
        <f>H146+I146</f>
        <v>4950</v>
      </c>
      <c r="H146" s="65">
        <v>4550</v>
      </c>
      <c r="I146" s="65">
        <v>400</v>
      </c>
      <c r="J146" s="21"/>
    </row>
    <row r="147" spans="1:10" ht="50.25">
      <c r="A147" s="73">
        <v>7</v>
      </c>
      <c r="B147" s="66" t="s">
        <v>123</v>
      </c>
      <c r="C147" s="62" t="s">
        <v>16</v>
      </c>
      <c r="D147" s="61">
        <v>71</v>
      </c>
      <c r="E147" s="71">
        <v>1479.9</v>
      </c>
      <c r="F147" s="62" t="s">
        <v>2</v>
      </c>
      <c r="G147" s="65">
        <f>H147+I147</f>
        <v>4270.2</v>
      </c>
      <c r="H147" s="68">
        <v>3670.2</v>
      </c>
      <c r="I147" s="68">
        <v>600</v>
      </c>
      <c r="J147" s="21"/>
    </row>
    <row r="148" spans="1:10" ht="50.25">
      <c r="A148" s="73">
        <v>8</v>
      </c>
      <c r="B148" s="66" t="s">
        <v>124</v>
      </c>
      <c r="C148" s="62" t="s">
        <v>16</v>
      </c>
      <c r="D148" s="61">
        <v>195</v>
      </c>
      <c r="E148" s="64">
        <v>4405.7</v>
      </c>
      <c r="F148" s="62" t="s">
        <v>57</v>
      </c>
      <c r="G148" s="65">
        <f t="shared" si="6"/>
        <v>6696.5</v>
      </c>
      <c r="H148" s="65">
        <v>5903.5</v>
      </c>
      <c r="I148" s="65">
        <v>793</v>
      </c>
      <c r="J148" s="21"/>
    </row>
    <row r="149" spans="1:10" ht="50.25">
      <c r="A149" s="73">
        <v>9</v>
      </c>
      <c r="B149" s="66" t="s">
        <v>125</v>
      </c>
      <c r="C149" s="62" t="s">
        <v>16</v>
      </c>
      <c r="D149" s="61">
        <v>200</v>
      </c>
      <c r="E149" s="64">
        <v>3529.5</v>
      </c>
      <c r="F149" s="62" t="s">
        <v>2</v>
      </c>
      <c r="G149" s="65">
        <f t="shared" si="6"/>
        <v>5272.5</v>
      </c>
      <c r="H149" s="65">
        <v>4600</v>
      </c>
      <c r="I149" s="65">
        <v>672.5</v>
      </c>
      <c r="J149" s="26"/>
    </row>
    <row r="150" spans="1:10" ht="50.25">
      <c r="A150" s="73">
        <v>10</v>
      </c>
      <c r="B150" s="66" t="s">
        <v>22</v>
      </c>
      <c r="C150" s="62" t="s">
        <v>16</v>
      </c>
      <c r="D150" s="61">
        <v>150</v>
      </c>
      <c r="E150" s="64">
        <v>4419.4</v>
      </c>
      <c r="F150" s="62" t="s">
        <v>2</v>
      </c>
      <c r="G150" s="65">
        <f t="shared" si="6"/>
        <v>6700</v>
      </c>
      <c r="H150" s="65">
        <v>6200</v>
      </c>
      <c r="I150" s="65">
        <v>500</v>
      </c>
      <c r="J150" s="20"/>
    </row>
    <row r="151" spans="1:10" s="18" customFormat="1" ht="50.25">
      <c r="A151" s="73">
        <v>11</v>
      </c>
      <c r="B151" s="78" t="s">
        <v>126</v>
      </c>
      <c r="C151" s="72" t="s">
        <v>15</v>
      </c>
      <c r="D151" s="65">
        <v>120</v>
      </c>
      <c r="E151" s="65">
        <v>1995.8</v>
      </c>
      <c r="F151" s="62" t="s">
        <v>2</v>
      </c>
      <c r="G151" s="65">
        <f>H151+I151</f>
        <v>4473</v>
      </c>
      <c r="H151" s="65">
        <v>4066.4</v>
      </c>
      <c r="I151" s="65">
        <v>406.6</v>
      </c>
      <c r="J151" s="21"/>
    </row>
    <row r="152" spans="1:10" s="18" customFormat="1" ht="50.25">
      <c r="A152" s="73">
        <v>12</v>
      </c>
      <c r="B152" s="66" t="s">
        <v>127</v>
      </c>
      <c r="C152" s="62" t="s">
        <v>16</v>
      </c>
      <c r="D152" s="61">
        <v>48</v>
      </c>
      <c r="E152" s="64">
        <v>1642.5</v>
      </c>
      <c r="F152" s="62" t="s">
        <v>10</v>
      </c>
      <c r="G152" s="65">
        <f t="shared" si="6"/>
        <v>4128</v>
      </c>
      <c r="H152" s="65">
        <v>3758.9</v>
      </c>
      <c r="I152" s="65">
        <v>369.1</v>
      </c>
      <c r="J152" s="21"/>
    </row>
    <row r="153" spans="1:10" s="18" customFormat="1" ht="50.25">
      <c r="A153" s="73">
        <v>13</v>
      </c>
      <c r="B153" s="66" t="s">
        <v>128</v>
      </c>
      <c r="C153" s="62" t="s">
        <v>16</v>
      </c>
      <c r="D153" s="61">
        <v>196</v>
      </c>
      <c r="E153" s="64">
        <v>3542.4</v>
      </c>
      <c r="F153" s="62" t="s">
        <v>2</v>
      </c>
      <c r="G153" s="65">
        <f t="shared" si="6"/>
        <v>5810</v>
      </c>
      <c r="H153" s="65">
        <v>5350</v>
      </c>
      <c r="I153" s="65">
        <v>460</v>
      </c>
      <c r="J153" s="21"/>
    </row>
    <row r="154" spans="1:10" s="18" customFormat="1" ht="50.25">
      <c r="A154" s="73">
        <v>14</v>
      </c>
      <c r="B154" s="66" t="s">
        <v>129</v>
      </c>
      <c r="C154" s="62" t="s">
        <v>14</v>
      </c>
      <c r="D154" s="61">
        <v>45</v>
      </c>
      <c r="E154" s="65">
        <v>747</v>
      </c>
      <c r="F154" s="62" t="s">
        <v>10</v>
      </c>
      <c r="G154" s="65">
        <f t="shared" si="6"/>
        <v>2058.8</v>
      </c>
      <c r="H154" s="65">
        <v>1962.5</v>
      </c>
      <c r="I154" s="65">
        <v>96.3</v>
      </c>
      <c r="J154" s="21"/>
    </row>
    <row r="155" spans="1:10" s="18" customFormat="1" ht="50.25">
      <c r="A155" s="73">
        <v>15</v>
      </c>
      <c r="B155" s="66" t="s">
        <v>130</v>
      </c>
      <c r="C155" s="62" t="s">
        <v>14</v>
      </c>
      <c r="D155" s="61">
        <v>75</v>
      </c>
      <c r="E155" s="64">
        <v>1270.5</v>
      </c>
      <c r="F155" s="62" t="s">
        <v>10</v>
      </c>
      <c r="G155" s="65">
        <f t="shared" si="6"/>
        <v>1883.9</v>
      </c>
      <c r="H155" s="65">
        <v>1712.6</v>
      </c>
      <c r="I155" s="65">
        <v>171.3</v>
      </c>
      <c r="J155" s="21"/>
    </row>
    <row r="156" spans="1:10" s="18" customFormat="1" ht="50.25">
      <c r="A156" s="73">
        <v>16</v>
      </c>
      <c r="B156" s="66" t="s">
        <v>131</v>
      </c>
      <c r="C156" s="62" t="s">
        <v>14</v>
      </c>
      <c r="D156" s="61">
        <v>35</v>
      </c>
      <c r="E156" s="64">
        <v>637.5</v>
      </c>
      <c r="F156" s="62" t="s">
        <v>5</v>
      </c>
      <c r="G156" s="65">
        <f t="shared" si="6"/>
        <v>5410.8</v>
      </c>
      <c r="H156" s="65">
        <v>5100.7</v>
      </c>
      <c r="I156" s="65">
        <v>310.1</v>
      </c>
      <c r="J156" s="21"/>
    </row>
    <row r="157" spans="1:10" s="18" customFormat="1" ht="50.25">
      <c r="A157" s="73">
        <v>17</v>
      </c>
      <c r="B157" s="66" t="s">
        <v>132</v>
      </c>
      <c r="C157" s="62" t="s">
        <v>14</v>
      </c>
      <c r="D157" s="61">
        <v>140</v>
      </c>
      <c r="E157" s="64">
        <v>2608.2</v>
      </c>
      <c r="F157" s="62" t="s">
        <v>2</v>
      </c>
      <c r="G157" s="65">
        <f t="shared" si="6"/>
        <v>4030</v>
      </c>
      <c r="H157" s="65">
        <v>3500</v>
      </c>
      <c r="I157" s="65">
        <v>530</v>
      </c>
      <c r="J157" s="21"/>
    </row>
    <row r="158" spans="1:10" s="18" customFormat="1" ht="50.25">
      <c r="A158" s="73">
        <v>18</v>
      </c>
      <c r="B158" s="66" t="s">
        <v>133</v>
      </c>
      <c r="C158" s="62" t="s">
        <v>14</v>
      </c>
      <c r="D158" s="61">
        <v>105</v>
      </c>
      <c r="E158" s="64">
        <v>623.5</v>
      </c>
      <c r="F158" s="62" t="s">
        <v>5</v>
      </c>
      <c r="G158" s="65">
        <f t="shared" si="6"/>
        <v>3325.2</v>
      </c>
      <c r="H158" s="65">
        <v>3022.9</v>
      </c>
      <c r="I158" s="65">
        <v>302.3</v>
      </c>
      <c r="J158" s="21"/>
    </row>
    <row r="159" spans="1:10" s="18" customFormat="1" ht="50.25">
      <c r="A159" s="73">
        <v>19</v>
      </c>
      <c r="B159" s="66" t="s">
        <v>134</v>
      </c>
      <c r="C159" s="62" t="s">
        <v>14</v>
      </c>
      <c r="D159" s="61">
        <v>26</v>
      </c>
      <c r="E159" s="68">
        <v>916</v>
      </c>
      <c r="F159" s="62" t="s">
        <v>2</v>
      </c>
      <c r="G159" s="65">
        <f t="shared" si="6"/>
        <v>6172.5</v>
      </c>
      <c r="H159" s="65">
        <v>5500</v>
      </c>
      <c r="I159" s="65">
        <v>672.5</v>
      </c>
      <c r="J159" s="21"/>
    </row>
    <row r="160" spans="1:10" s="18" customFormat="1" ht="50.25">
      <c r="A160" s="73">
        <v>20</v>
      </c>
      <c r="B160" s="72" t="s">
        <v>135</v>
      </c>
      <c r="C160" s="62" t="s">
        <v>14</v>
      </c>
      <c r="D160" s="76">
        <v>100</v>
      </c>
      <c r="E160" s="65">
        <v>2604.6</v>
      </c>
      <c r="F160" s="62" t="s">
        <v>2</v>
      </c>
      <c r="G160" s="65">
        <f>H160+I160</f>
        <v>7650</v>
      </c>
      <c r="H160" s="65">
        <v>6825</v>
      </c>
      <c r="I160" s="65">
        <v>825</v>
      </c>
      <c r="J160" s="21"/>
    </row>
    <row r="161" spans="1:10" s="18" customFormat="1" ht="50.25">
      <c r="A161" s="73">
        <v>21</v>
      </c>
      <c r="B161" s="72" t="s">
        <v>136</v>
      </c>
      <c r="C161" s="62" t="s">
        <v>14</v>
      </c>
      <c r="D161" s="76">
        <v>98</v>
      </c>
      <c r="E161" s="65">
        <v>1562.6</v>
      </c>
      <c r="F161" s="62" t="s">
        <v>2</v>
      </c>
      <c r="G161" s="65">
        <f>H161+I161</f>
        <v>7220</v>
      </c>
      <c r="H161" s="65">
        <v>6500</v>
      </c>
      <c r="I161" s="65">
        <v>720</v>
      </c>
      <c r="J161" s="21"/>
    </row>
    <row r="162" spans="1:10" s="18" customFormat="1" ht="50.25">
      <c r="A162" s="73">
        <v>22</v>
      </c>
      <c r="B162" s="72" t="s">
        <v>137</v>
      </c>
      <c r="C162" s="72" t="s">
        <v>16</v>
      </c>
      <c r="D162" s="76">
        <v>30</v>
      </c>
      <c r="E162" s="65">
        <v>406.2</v>
      </c>
      <c r="F162" s="62" t="s">
        <v>2</v>
      </c>
      <c r="G162" s="65">
        <f>H162+I162</f>
        <v>4500</v>
      </c>
      <c r="H162" s="65">
        <v>4050</v>
      </c>
      <c r="I162" s="65">
        <v>450</v>
      </c>
      <c r="J162" s="21"/>
    </row>
    <row r="163" spans="1:10" s="18" customFormat="1" ht="93" customHeight="1">
      <c r="A163" s="96" t="s">
        <v>207</v>
      </c>
      <c r="B163" s="97"/>
      <c r="C163" s="97"/>
      <c r="D163" s="97"/>
      <c r="E163" s="97"/>
      <c r="F163" s="98"/>
      <c r="G163" s="68">
        <v>13760.2</v>
      </c>
      <c r="H163" s="65"/>
      <c r="I163" s="65"/>
      <c r="J163" s="21"/>
    </row>
    <row r="164" spans="1:10" s="18" customFormat="1" ht="50.25">
      <c r="A164" s="95" t="s">
        <v>7</v>
      </c>
      <c r="B164" s="95"/>
      <c r="C164" s="72"/>
      <c r="D164" s="76">
        <f>SUM(D141:D162)</f>
        <v>2041</v>
      </c>
      <c r="E164" s="65">
        <f>SUM(E141:E162)</f>
        <v>43787.6</v>
      </c>
      <c r="F164" s="62"/>
      <c r="G164" s="65">
        <f>SUM(G141:G163)</f>
        <v>121746.8</v>
      </c>
      <c r="H164" s="65">
        <f>SUM(H141:H163)</f>
        <v>97484.1</v>
      </c>
      <c r="I164" s="65">
        <f>SUM(I141:I163)</f>
        <v>10502.5</v>
      </c>
      <c r="J164" s="21"/>
    </row>
    <row r="165" spans="1:10" s="18" customFormat="1" ht="50.25">
      <c r="A165" s="89" t="s">
        <v>52</v>
      </c>
      <c r="B165" s="99"/>
      <c r="C165" s="99"/>
      <c r="D165" s="99"/>
      <c r="E165" s="99"/>
      <c r="F165" s="99"/>
      <c r="G165" s="99"/>
      <c r="H165" s="99"/>
      <c r="I165" s="99"/>
      <c r="J165" s="21"/>
    </row>
    <row r="166" spans="1:10" s="18" customFormat="1" ht="60" customHeight="1">
      <c r="A166" s="61">
        <v>1</v>
      </c>
      <c r="B166" s="79" t="s">
        <v>138</v>
      </c>
      <c r="C166" s="63" t="s">
        <v>14</v>
      </c>
      <c r="D166" s="61">
        <v>110</v>
      </c>
      <c r="E166" s="61">
        <v>1849.2</v>
      </c>
      <c r="F166" s="62" t="s">
        <v>2</v>
      </c>
      <c r="G166" s="65">
        <f aca="true" t="shared" si="7" ref="G166:G183">H166+I166</f>
        <v>12030</v>
      </c>
      <c r="H166" s="61">
        <v>10500</v>
      </c>
      <c r="I166" s="68">
        <v>1530</v>
      </c>
      <c r="J166" s="26"/>
    </row>
    <row r="167" spans="1:10" s="18" customFormat="1" ht="57.75" customHeight="1">
      <c r="A167" s="61">
        <v>2</v>
      </c>
      <c r="B167" s="72" t="s">
        <v>139</v>
      </c>
      <c r="C167" s="62" t="s">
        <v>14</v>
      </c>
      <c r="D167" s="76">
        <v>103</v>
      </c>
      <c r="E167" s="65">
        <v>2280.5</v>
      </c>
      <c r="F167" s="62" t="s">
        <v>2</v>
      </c>
      <c r="G167" s="65">
        <f t="shared" si="7"/>
        <v>3800</v>
      </c>
      <c r="H167" s="65">
        <v>3130</v>
      </c>
      <c r="I167" s="65">
        <v>670</v>
      </c>
      <c r="J167" s="26"/>
    </row>
    <row r="168" spans="1:10" s="18" customFormat="1" ht="57.75" customHeight="1">
      <c r="A168" s="61">
        <v>3</v>
      </c>
      <c r="B168" s="72" t="s">
        <v>140</v>
      </c>
      <c r="C168" s="62" t="s">
        <v>14</v>
      </c>
      <c r="D168" s="76">
        <v>55</v>
      </c>
      <c r="E168" s="65">
        <v>1384.6</v>
      </c>
      <c r="F168" s="62" t="s">
        <v>2</v>
      </c>
      <c r="G168" s="65">
        <f t="shared" si="7"/>
        <v>4050</v>
      </c>
      <c r="H168" s="65">
        <v>3400</v>
      </c>
      <c r="I168" s="65">
        <v>650</v>
      </c>
      <c r="J168" s="26"/>
    </row>
    <row r="169" spans="1:10" s="18" customFormat="1" ht="57.75" customHeight="1">
      <c r="A169" s="61">
        <v>4</v>
      </c>
      <c r="B169" s="72" t="s">
        <v>141</v>
      </c>
      <c r="C169" s="62" t="s">
        <v>14</v>
      </c>
      <c r="D169" s="76">
        <v>55</v>
      </c>
      <c r="E169" s="65">
        <v>1051.5</v>
      </c>
      <c r="F169" s="62" t="s">
        <v>2</v>
      </c>
      <c r="G169" s="65">
        <f>H169+I169</f>
        <v>7170</v>
      </c>
      <c r="H169" s="65">
        <v>6250</v>
      </c>
      <c r="I169" s="65">
        <v>920</v>
      </c>
      <c r="J169" s="26"/>
    </row>
    <row r="170" spans="1:10" ht="50.25">
      <c r="A170" s="61">
        <v>5</v>
      </c>
      <c r="B170" s="66" t="s">
        <v>142</v>
      </c>
      <c r="C170" s="62" t="s">
        <v>16</v>
      </c>
      <c r="D170" s="61">
        <v>68</v>
      </c>
      <c r="E170" s="68">
        <v>1600</v>
      </c>
      <c r="F170" s="62" t="s">
        <v>2</v>
      </c>
      <c r="G170" s="65">
        <f t="shared" si="7"/>
        <v>4600</v>
      </c>
      <c r="H170" s="65">
        <v>4300</v>
      </c>
      <c r="I170" s="65">
        <v>300</v>
      </c>
      <c r="J170" s="20"/>
    </row>
    <row r="171" spans="1:10" ht="50.25">
      <c r="A171" s="61">
        <v>6</v>
      </c>
      <c r="B171" s="62" t="s">
        <v>29</v>
      </c>
      <c r="C171" s="62" t="s">
        <v>16</v>
      </c>
      <c r="D171" s="61">
        <v>36</v>
      </c>
      <c r="E171" s="65">
        <v>713</v>
      </c>
      <c r="F171" s="62" t="s">
        <v>2</v>
      </c>
      <c r="G171" s="65">
        <f t="shared" si="7"/>
        <v>3883</v>
      </c>
      <c r="H171" s="65">
        <v>3883</v>
      </c>
      <c r="I171" s="65">
        <v>0</v>
      </c>
      <c r="J171" s="19"/>
    </row>
    <row r="172" spans="1:10" ht="50.25">
      <c r="A172" s="61">
        <v>7</v>
      </c>
      <c r="B172" s="72" t="s">
        <v>143</v>
      </c>
      <c r="C172" s="62" t="s">
        <v>16</v>
      </c>
      <c r="D172" s="76">
        <v>290</v>
      </c>
      <c r="E172" s="65">
        <v>4654.9</v>
      </c>
      <c r="F172" s="62" t="s">
        <v>2</v>
      </c>
      <c r="G172" s="65">
        <f t="shared" si="7"/>
        <v>6850</v>
      </c>
      <c r="H172" s="65">
        <v>6250</v>
      </c>
      <c r="I172" s="65">
        <v>600</v>
      </c>
      <c r="J172" s="19"/>
    </row>
    <row r="173" spans="1:10" ht="53.25" customHeight="1">
      <c r="A173" s="61">
        <v>8</v>
      </c>
      <c r="B173" s="79" t="s">
        <v>144</v>
      </c>
      <c r="C173" s="63" t="s">
        <v>16</v>
      </c>
      <c r="D173" s="61">
        <v>200</v>
      </c>
      <c r="E173" s="61">
        <v>3543.2</v>
      </c>
      <c r="F173" s="62" t="s">
        <v>2</v>
      </c>
      <c r="G173" s="65">
        <f t="shared" si="7"/>
        <v>5000</v>
      </c>
      <c r="H173" s="68">
        <v>4400</v>
      </c>
      <c r="I173" s="68">
        <v>600</v>
      </c>
      <c r="J173" s="19"/>
    </row>
    <row r="174" spans="1:10" ht="54.75" customHeight="1">
      <c r="A174" s="61">
        <v>9</v>
      </c>
      <c r="B174" s="79" t="s">
        <v>145</v>
      </c>
      <c r="C174" s="63" t="s">
        <v>16</v>
      </c>
      <c r="D174" s="61">
        <v>80</v>
      </c>
      <c r="E174" s="61">
        <v>1289.7</v>
      </c>
      <c r="F174" s="62" t="s">
        <v>2</v>
      </c>
      <c r="G174" s="65">
        <f t="shared" si="7"/>
        <v>6050</v>
      </c>
      <c r="H174" s="68">
        <v>5350</v>
      </c>
      <c r="I174" s="68">
        <v>700</v>
      </c>
      <c r="J174" s="19"/>
    </row>
    <row r="175" spans="1:10" ht="54.75" customHeight="1">
      <c r="A175" s="61">
        <v>10</v>
      </c>
      <c r="B175" s="79" t="s">
        <v>146</v>
      </c>
      <c r="C175" s="63" t="s">
        <v>16</v>
      </c>
      <c r="D175" s="61">
        <v>300</v>
      </c>
      <c r="E175" s="61">
        <v>5543</v>
      </c>
      <c r="F175" s="62" t="s">
        <v>2</v>
      </c>
      <c r="G175" s="65">
        <f t="shared" si="7"/>
        <v>7970</v>
      </c>
      <c r="H175" s="68">
        <v>6550</v>
      </c>
      <c r="I175" s="68">
        <v>1420</v>
      </c>
      <c r="J175" s="19"/>
    </row>
    <row r="176" spans="1:10" ht="54.75" customHeight="1">
      <c r="A176" s="61">
        <v>11</v>
      </c>
      <c r="B176" s="79" t="s">
        <v>147</v>
      </c>
      <c r="C176" s="63" t="s">
        <v>16</v>
      </c>
      <c r="D176" s="61">
        <v>120</v>
      </c>
      <c r="E176" s="61">
        <v>1997.7</v>
      </c>
      <c r="F176" s="62" t="s">
        <v>2</v>
      </c>
      <c r="G176" s="65">
        <f t="shared" si="7"/>
        <v>4270</v>
      </c>
      <c r="H176" s="68">
        <v>3470</v>
      </c>
      <c r="I176" s="68">
        <v>800</v>
      </c>
      <c r="J176" s="19"/>
    </row>
    <row r="177" spans="1:10" ht="54.75" customHeight="1">
      <c r="A177" s="61">
        <v>12</v>
      </c>
      <c r="B177" s="79" t="s">
        <v>148</v>
      </c>
      <c r="C177" s="63" t="s">
        <v>16</v>
      </c>
      <c r="D177" s="61">
        <v>43</v>
      </c>
      <c r="E177" s="61">
        <v>846.2</v>
      </c>
      <c r="F177" s="62" t="s">
        <v>2</v>
      </c>
      <c r="G177" s="65">
        <f t="shared" si="7"/>
        <v>3600</v>
      </c>
      <c r="H177" s="68">
        <v>3000</v>
      </c>
      <c r="I177" s="68">
        <v>600</v>
      </c>
      <c r="J177" s="19"/>
    </row>
    <row r="178" spans="1:10" ht="54.75" customHeight="1">
      <c r="A178" s="61">
        <v>13</v>
      </c>
      <c r="B178" s="79" t="s">
        <v>149</v>
      </c>
      <c r="C178" s="63" t="s">
        <v>16</v>
      </c>
      <c r="D178" s="61">
        <v>118</v>
      </c>
      <c r="E178" s="61">
        <v>2678.1</v>
      </c>
      <c r="F178" s="62" t="s">
        <v>2</v>
      </c>
      <c r="G178" s="65">
        <f t="shared" si="7"/>
        <v>14870</v>
      </c>
      <c r="H178" s="68">
        <v>13370</v>
      </c>
      <c r="I178" s="68">
        <v>1500</v>
      </c>
      <c r="J178" s="19"/>
    </row>
    <row r="179" spans="1:10" ht="50.25">
      <c r="A179" s="61">
        <v>14</v>
      </c>
      <c r="B179" s="72" t="s">
        <v>150</v>
      </c>
      <c r="C179" s="72" t="s">
        <v>16</v>
      </c>
      <c r="D179" s="76">
        <v>280</v>
      </c>
      <c r="E179" s="65">
        <v>5355.7</v>
      </c>
      <c r="F179" s="62" t="s">
        <v>2</v>
      </c>
      <c r="G179" s="65">
        <f t="shared" si="7"/>
        <v>5470</v>
      </c>
      <c r="H179" s="65">
        <v>4850</v>
      </c>
      <c r="I179" s="65">
        <v>620</v>
      </c>
      <c r="J179" s="19"/>
    </row>
    <row r="180" spans="1:10" ht="50.25">
      <c r="A180" s="61">
        <v>15</v>
      </c>
      <c r="B180" s="72" t="s">
        <v>151</v>
      </c>
      <c r="C180" s="62" t="s">
        <v>15</v>
      </c>
      <c r="D180" s="118" t="s">
        <v>193</v>
      </c>
      <c r="E180" s="119"/>
      <c r="F180" s="62" t="s">
        <v>2</v>
      </c>
      <c r="G180" s="65">
        <f t="shared" si="7"/>
        <v>7270</v>
      </c>
      <c r="H180" s="65">
        <v>6100</v>
      </c>
      <c r="I180" s="65">
        <v>1170</v>
      </c>
      <c r="J180" s="19"/>
    </row>
    <row r="181" spans="1:10" ht="50.25">
      <c r="A181" s="61">
        <v>16</v>
      </c>
      <c r="B181" s="79" t="s">
        <v>152</v>
      </c>
      <c r="C181" s="63" t="s">
        <v>15</v>
      </c>
      <c r="D181" s="61">
        <v>24</v>
      </c>
      <c r="E181" s="61">
        <v>327.8</v>
      </c>
      <c r="F181" s="62" t="s">
        <v>2</v>
      </c>
      <c r="G181" s="65">
        <f t="shared" si="7"/>
        <v>2106.3</v>
      </c>
      <c r="H181" s="61">
        <v>2106.3</v>
      </c>
      <c r="I181" s="68">
        <v>0</v>
      </c>
      <c r="J181" s="19"/>
    </row>
    <row r="182" spans="1:10" ht="48" customHeight="1">
      <c r="A182" s="61">
        <v>17</v>
      </c>
      <c r="B182" s="79" t="s">
        <v>153</v>
      </c>
      <c r="C182" s="63" t="s">
        <v>15</v>
      </c>
      <c r="D182" s="61">
        <v>150</v>
      </c>
      <c r="E182" s="61">
        <v>2721.8</v>
      </c>
      <c r="F182" s="62" t="s">
        <v>2</v>
      </c>
      <c r="G182" s="65">
        <f t="shared" si="7"/>
        <v>5060</v>
      </c>
      <c r="H182" s="68">
        <v>4500</v>
      </c>
      <c r="I182" s="68">
        <v>560</v>
      </c>
      <c r="J182" s="19"/>
    </row>
    <row r="183" spans="1:10" ht="48" customHeight="1">
      <c r="A183" s="61">
        <v>18</v>
      </c>
      <c r="B183" s="66" t="s">
        <v>154</v>
      </c>
      <c r="C183" s="62" t="s">
        <v>18</v>
      </c>
      <c r="D183" s="61">
        <v>24</v>
      </c>
      <c r="E183" s="65">
        <v>413</v>
      </c>
      <c r="F183" s="62" t="s">
        <v>5</v>
      </c>
      <c r="G183" s="65">
        <f t="shared" si="7"/>
        <v>3937.3</v>
      </c>
      <c r="H183" s="65">
        <v>3687.3</v>
      </c>
      <c r="I183" s="65">
        <v>250</v>
      </c>
      <c r="J183" s="19"/>
    </row>
    <row r="184" spans="1:10" ht="95.25" customHeight="1">
      <c r="A184" s="96" t="s">
        <v>208</v>
      </c>
      <c r="B184" s="97"/>
      <c r="C184" s="97"/>
      <c r="D184" s="97"/>
      <c r="E184" s="97"/>
      <c r="F184" s="98"/>
      <c r="G184" s="68">
        <v>13760.2</v>
      </c>
      <c r="H184" s="65"/>
      <c r="I184" s="65"/>
      <c r="J184" s="19"/>
    </row>
    <row r="185" spans="1:10" ht="50.25">
      <c r="A185" s="95" t="s">
        <v>7</v>
      </c>
      <c r="B185" s="95"/>
      <c r="C185" s="72"/>
      <c r="D185" s="76">
        <f>SUM(D166:D183)</f>
        <v>2056</v>
      </c>
      <c r="E185" s="65">
        <f>SUM(E166:E183)</f>
        <v>38249.9</v>
      </c>
      <c r="F185" s="62"/>
      <c r="G185" s="65">
        <f>SUM(G166:G184)</f>
        <v>121746.8</v>
      </c>
      <c r="H185" s="65">
        <f>SUM(H166:H184)</f>
        <v>95096.6</v>
      </c>
      <c r="I185" s="65">
        <f>SUM(I166:I184)</f>
        <v>12890</v>
      </c>
      <c r="J185" s="27"/>
    </row>
    <row r="186" spans="1:10" ht="50.25">
      <c r="A186" s="89" t="s">
        <v>58</v>
      </c>
      <c r="B186" s="99"/>
      <c r="C186" s="99"/>
      <c r="D186" s="99"/>
      <c r="E186" s="99"/>
      <c r="F186" s="99"/>
      <c r="G186" s="99"/>
      <c r="H186" s="99"/>
      <c r="I186" s="90"/>
      <c r="J186" s="27"/>
    </row>
    <row r="187" spans="1:10" ht="50.25">
      <c r="A187" s="61">
        <v>1</v>
      </c>
      <c r="B187" s="66" t="s">
        <v>155</v>
      </c>
      <c r="C187" s="66" t="s">
        <v>14</v>
      </c>
      <c r="D187" s="61">
        <v>155</v>
      </c>
      <c r="E187" s="61">
        <v>2455.9</v>
      </c>
      <c r="F187" s="62" t="s">
        <v>2</v>
      </c>
      <c r="G187" s="68">
        <f aca="true" t="shared" si="8" ref="G187:G192">H187+I187</f>
        <v>37464.8</v>
      </c>
      <c r="H187" s="61">
        <v>32664.8</v>
      </c>
      <c r="I187" s="68">
        <v>4800</v>
      </c>
      <c r="J187" s="27"/>
    </row>
    <row r="188" spans="1:10" ht="50.25">
      <c r="A188" s="61">
        <v>2</v>
      </c>
      <c r="B188" s="66" t="s">
        <v>156</v>
      </c>
      <c r="C188" s="66" t="s">
        <v>14</v>
      </c>
      <c r="D188" s="61">
        <v>120</v>
      </c>
      <c r="E188" s="61">
        <v>2009.7</v>
      </c>
      <c r="F188" s="62" t="s">
        <v>2</v>
      </c>
      <c r="G188" s="68">
        <f t="shared" si="8"/>
        <v>24500</v>
      </c>
      <c r="H188" s="68">
        <v>19400</v>
      </c>
      <c r="I188" s="68">
        <v>5100</v>
      </c>
      <c r="J188" s="27"/>
    </row>
    <row r="189" spans="1:10" ht="50.25">
      <c r="A189" s="61">
        <v>3</v>
      </c>
      <c r="B189" s="66" t="s">
        <v>157</v>
      </c>
      <c r="C189" s="66" t="s">
        <v>14</v>
      </c>
      <c r="D189" s="61">
        <v>30</v>
      </c>
      <c r="E189" s="61">
        <v>512.1</v>
      </c>
      <c r="F189" s="62" t="s">
        <v>2</v>
      </c>
      <c r="G189" s="68">
        <f t="shared" si="8"/>
        <v>10800</v>
      </c>
      <c r="H189" s="68">
        <v>9000</v>
      </c>
      <c r="I189" s="68">
        <v>1800</v>
      </c>
      <c r="J189" s="27"/>
    </row>
    <row r="190" spans="1:10" ht="50.25">
      <c r="A190" s="61">
        <v>4</v>
      </c>
      <c r="B190" s="72" t="s">
        <v>158</v>
      </c>
      <c r="C190" s="72" t="s">
        <v>16</v>
      </c>
      <c r="D190" s="76">
        <v>303</v>
      </c>
      <c r="E190" s="65">
        <v>2833.6</v>
      </c>
      <c r="F190" s="62" t="s">
        <v>2</v>
      </c>
      <c r="G190" s="65">
        <f t="shared" si="8"/>
        <v>17521.8</v>
      </c>
      <c r="H190" s="65">
        <v>14121.8</v>
      </c>
      <c r="I190" s="65">
        <v>3400</v>
      </c>
      <c r="J190" s="27"/>
    </row>
    <row r="191" spans="1:10" ht="50.25">
      <c r="A191" s="61">
        <v>5</v>
      </c>
      <c r="B191" s="72" t="s">
        <v>159</v>
      </c>
      <c r="C191" s="72" t="s">
        <v>16</v>
      </c>
      <c r="D191" s="76">
        <v>145</v>
      </c>
      <c r="E191" s="65">
        <v>2459.6</v>
      </c>
      <c r="F191" s="62" t="s">
        <v>2</v>
      </c>
      <c r="G191" s="65">
        <f t="shared" si="8"/>
        <v>8250</v>
      </c>
      <c r="H191" s="65">
        <v>6600</v>
      </c>
      <c r="I191" s="65">
        <v>1650</v>
      </c>
      <c r="J191" s="27"/>
    </row>
    <row r="192" spans="1:10" ht="50.25">
      <c r="A192" s="61">
        <v>6</v>
      </c>
      <c r="B192" s="72" t="s">
        <v>215</v>
      </c>
      <c r="C192" s="72" t="s">
        <v>15</v>
      </c>
      <c r="D192" s="76">
        <v>105</v>
      </c>
      <c r="E192" s="65">
        <v>1687.6</v>
      </c>
      <c r="F192" s="62" t="s">
        <v>2</v>
      </c>
      <c r="G192" s="65">
        <f t="shared" si="8"/>
        <v>9450</v>
      </c>
      <c r="H192" s="65">
        <v>7560</v>
      </c>
      <c r="I192" s="65">
        <v>1890</v>
      </c>
      <c r="J192" s="27"/>
    </row>
    <row r="193" spans="1:10" ht="93" customHeight="1">
      <c r="A193" s="96" t="s">
        <v>204</v>
      </c>
      <c r="B193" s="97"/>
      <c r="C193" s="97"/>
      <c r="D193" s="97"/>
      <c r="E193" s="97"/>
      <c r="F193" s="98"/>
      <c r="G193" s="68">
        <v>13760.2</v>
      </c>
      <c r="H193" s="65"/>
      <c r="I193" s="65"/>
      <c r="J193" s="27"/>
    </row>
    <row r="194" spans="1:10" ht="50.25">
      <c r="A194" s="100" t="s">
        <v>7</v>
      </c>
      <c r="B194" s="101"/>
      <c r="C194" s="72"/>
      <c r="D194" s="76">
        <f>SUM(D187:D192)</f>
        <v>858</v>
      </c>
      <c r="E194" s="65">
        <f>SUM(E187:E192)</f>
        <v>11958.5</v>
      </c>
      <c r="F194" s="62"/>
      <c r="G194" s="65">
        <f>SUM(G187:G193)</f>
        <v>121746.8</v>
      </c>
      <c r="H194" s="65">
        <f>SUM(H187:H193)</f>
        <v>89346.6</v>
      </c>
      <c r="I194" s="65">
        <f>SUM(I187:I193)</f>
        <v>18640</v>
      </c>
      <c r="J194" s="27"/>
    </row>
    <row r="195" spans="1:10" ht="50.25">
      <c r="A195" s="89" t="s">
        <v>59</v>
      </c>
      <c r="B195" s="99"/>
      <c r="C195" s="99"/>
      <c r="D195" s="99"/>
      <c r="E195" s="99"/>
      <c r="F195" s="99"/>
      <c r="G195" s="99"/>
      <c r="H195" s="99"/>
      <c r="I195" s="90"/>
      <c r="J195" s="27"/>
    </row>
    <row r="196" spans="1:10" ht="50.25">
      <c r="A196" s="61">
        <v>1</v>
      </c>
      <c r="B196" s="66" t="s">
        <v>160</v>
      </c>
      <c r="C196" s="66" t="s">
        <v>14</v>
      </c>
      <c r="D196" s="61">
        <v>258</v>
      </c>
      <c r="E196" s="61">
        <v>4113.5</v>
      </c>
      <c r="F196" s="62" t="s">
        <v>2</v>
      </c>
      <c r="G196" s="68">
        <f aca="true" t="shared" si="9" ref="G196:G205">H196+I196</f>
        <v>30800</v>
      </c>
      <c r="H196" s="61">
        <v>25300</v>
      </c>
      <c r="I196" s="68">
        <v>5500</v>
      </c>
      <c r="J196" s="27"/>
    </row>
    <row r="197" spans="1:10" ht="50.25">
      <c r="A197" s="61">
        <v>2</v>
      </c>
      <c r="B197" s="66" t="s">
        <v>161</v>
      </c>
      <c r="C197" s="66" t="s">
        <v>14</v>
      </c>
      <c r="D197" s="61">
        <v>40</v>
      </c>
      <c r="E197" s="61">
        <v>692.4</v>
      </c>
      <c r="F197" s="62" t="s">
        <v>2</v>
      </c>
      <c r="G197" s="68">
        <f t="shared" si="9"/>
        <v>6700</v>
      </c>
      <c r="H197" s="68">
        <v>5500</v>
      </c>
      <c r="I197" s="68">
        <v>1200</v>
      </c>
      <c r="J197" s="27"/>
    </row>
    <row r="198" spans="1:10" ht="50.25">
      <c r="A198" s="61">
        <v>3</v>
      </c>
      <c r="B198" s="66" t="s">
        <v>162</v>
      </c>
      <c r="C198" s="66" t="s">
        <v>14</v>
      </c>
      <c r="D198" s="61">
        <v>145</v>
      </c>
      <c r="E198" s="61">
        <v>2440.5</v>
      </c>
      <c r="F198" s="62" t="s">
        <v>2</v>
      </c>
      <c r="G198" s="68">
        <f t="shared" si="9"/>
        <v>9500</v>
      </c>
      <c r="H198" s="68">
        <v>7600</v>
      </c>
      <c r="I198" s="68">
        <v>1900</v>
      </c>
      <c r="J198" s="27"/>
    </row>
    <row r="199" spans="1:10" ht="50.25">
      <c r="A199" s="61">
        <v>4</v>
      </c>
      <c r="B199" s="72" t="s">
        <v>163</v>
      </c>
      <c r="C199" s="72" t="s">
        <v>14</v>
      </c>
      <c r="D199" s="76">
        <v>40</v>
      </c>
      <c r="E199" s="65">
        <v>691.7</v>
      </c>
      <c r="F199" s="62" t="s">
        <v>2</v>
      </c>
      <c r="G199" s="65">
        <f>H199+I199</f>
        <v>7200</v>
      </c>
      <c r="H199" s="65">
        <v>6000</v>
      </c>
      <c r="I199" s="65">
        <v>1200</v>
      </c>
      <c r="J199" s="27"/>
    </row>
    <row r="200" spans="1:10" ht="50.25">
      <c r="A200" s="61">
        <v>5</v>
      </c>
      <c r="B200" s="72" t="s">
        <v>164</v>
      </c>
      <c r="C200" s="72" t="s">
        <v>16</v>
      </c>
      <c r="D200" s="76">
        <v>40</v>
      </c>
      <c r="E200" s="65">
        <v>894.5</v>
      </c>
      <c r="F200" s="62" t="s">
        <v>2</v>
      </c>
      <c r="G200" s="65">
        <f>H200+I200</f>
        <v>8250</v>
      </c>
      <c r="H200" s="65">
        <v>6800</v>
      </c>
      <c r="I200" s="65">
        <v>1450</v>
      </c>
      <c r="J200" s="27"/>
    </row>
    <row r="201" spans="1:10" ht="50.25">
      <c r="A201" s="61">
        <v>6</v>
      </c>
      <c r="B201" s="72" t="s">
        <v>165</v>
      </c>
      <c r="C201" s="72" t="s">
        <v>16</v>
      </c>
      <c r="D201" s="76">
        <v>195</v>
      </c>
      <c r="E201" s="65">
        <v>3161.8</v>
      </c>
      <c r="F201" s="62" t="s">
        <v>2</v>
      </c>
      <c r="G201" s="65">
        <f t="shared" si="9"/>
        <v>16000</v>
      </c>
      <c r="H201" s="65">
        <v>12200</v>
      </c>
      <c r="I201" s="65">
        <v>3800</v>
      </c>
      <c r="J201" s="27"/>
    </row>
    <row r="202" spans="1:10" ht="50.25">
      <c r="A202" s="61">
        <v>7</v>
      </c>
      <c r="B202" s="78" t="s">
        <v>166</v>
      </c>
      <c r="C202" s="72" t="s">
        <v>16</v>
      </c>
      <c r="D202" s="76">
        <v>200</v>
      </c>
      <c r="E202" s="65">
        <v>3532.3</v>
      </c>
      <c r="F202" s="62" t="s">
        <v>2</v>
      </c>
      <c r="G202" s="65">
        <f>H202+I202</f>
        <v>16866.6</v>
      </c>
      <c r="H202" s="65">
        <v>13326.6</v>
      </c>
      <c r="I202" s="65">
        <v>3540</v>
      </c>
      <c r="J202" s="27"/>
    </row>
    <row r="203" spans="1:10" ht="50.25">
      <c r="A203" s="61">
        <v>8</v>
      </c>
      <c r="B203" s="72" t="s">
        <v>167</v>
      </c>
      <c r="C203" s="72" t="s">
        <v>15</v>
      </c>
      <c r="D203" s="76">
        <v>115</v>
      </c>
      <c r="E203" s="65">
        <v>1943.5</v>
      </c>
      <c r="F203" s="62" t="s">
        <v>2</v>
      </c>
      <c r="G203" s="65">
        <v>3750</v>
      </c>
      <c r="H203" s="65">
        <v>3000</v>
      </c>
      <c r="I203" s="65">
        <v>750</v>
      </c>
      <c r="J203" s="27"/>
    </row>
    <row r="204" spans="1:10" ht="50.25">
      <c r="A204" s="61">
        <v>9</v>
      </c>
      <c r="B204" s="72" t="s">
        <v>168</v>
      </c>
      <c r="C204" s="72" t="s">
        <v>15</v>
      </c>
      <c r="D204" s="76">
        <v>20</v>
      </c>
      <c r="E204" s="65">
        <v>409.7</v>
      </c>
      <c r="F204" s="62" t="s">
        <v>2</v>
      </c>
      <c r="G204" s="65">
        <f t="shared" si="9"/>
        <v>4620</v>
      </c>
      <c r="H204" s="65">
        <v>3800</v>
      </c>
      <c r="I204" s="65">
        <v>820</v>
      </c>
      <c r="J204" s="27"/>
    </row>
    <row r="205" spans="1:10" ht="50.25">
      <c r="A205" s="61">
        <v>10</v>
      </c>
      <c r="B205" s="72" t="s">
        <v>169</v>
      </c>
      <c r="C205" s="72" t="s">
        <v>15</v>
      </c>
      <c r="D205" s="76">
        <v>20</v>
      </c>
      <c r="E205" s="65">
        <v>262.3</v>
      </c>
      <c r="F205" s="62" t="s">
        <v>2</v>
      </c>
      <c r="G205" s="65">
        <f t="shared" si="9"/>
        <v>4300</v>
      </c>
      <c r="H205" s="65">
        <v>3500</v>
      </c>
      <c r="I205" s="65">
        <v>800</v>
      </c>
      <c r="J205" s="27"/>
    </row>
    <row r="206" spans="1:10" ht="95.25" customHeight="1">
      <c r="A206" s="96" t="s">
        <v>209</v>
      </c>
      <c r="B206" s="97"/>
      <c r="C206" s="97"/>
      <c r="D206" s="97"/>
      <c r="E206" s="97"/>
      <c r="F206" s="98"/>
      <c r="G206" s="68">
        <v>13760.2</v>
      </c>
      <c r="H206" s="65"/>
      <c r="I206" s="65"/>
      <c r="J206" s="27"/>
    </row>
    <row r="207" spans="1:10" ht="50.25">
      <c r="A207" s="100" t="s">
        <v>7</v>
      </c>
      <c r="B207" s="101"/>
      <c r="C207" s="72"/>
      <c r="D207" s="76">
        <f>SUM(D196:D205)</f>
        <v>1073</v>
      </c>
      <c r="E207" s="65">
        <f>SUM(E196:E205)</f>
        <v>18142.2</v>
      </c>
      <c r="F207" s="62"/>
      <c r="G207" s="65">
        <f>SUM(G196:G206)</f>
        <v>121746.8</v>
      </c>
      <c r="H207" s="65">
        <f>SUM(H196:H206)</f>
        <v>87026.6</v>
      </c>
      <c r="I207" s="65">
        <f>SUM(I196:I206)</f>
        <v>20960</v>
      </c>
      <c r="J207" s="27"/>
    </row>
    <row r="208" spans="1:10" ht="50.25">
      <c r="A208" s="89" t="s">
        <v>60</v>
      </c>
      <c r="B208" s="99"/>
      <c r="C208" s="99"/>
      <c r="D208" s="99"/>
      <c r="E208" s="99"/>
      <c r="F208" s="99"/>
      <c r="G208" s="99"/>
      <c r="H208" s="99"/>
      <c r="I208" s="90"/>
      <c r="J208" s="27"/>
    </row>
    <row r="209" spans="1:10" ht="50.25">
      <c r="A209" s="73">
        <v>1</v>
      </c>
      <c r="B209" s="72" t="s">
        <v>170</v>
      </c>
      <c r="C209" s="72" t="s">
        <v>14</v>
      </c>
      <c r="D209" s="76">
        <v>30</v>
      </c>
      <c r="E209" s="65">
        <v>528</v>
      </c>
      <c r="F209" s="62" t="s">
        <v>2</v>
      </c>
      <c r="G209" s="65">
        <f aca="true" t="shared" si="10" ref="G209:G217">H209+I209</f>
        <v>5500</v>
      </c>
      <c r="H209" s="65">
        <v>4400</v>
      </c>
      <c r="I209" s="65">
        <v>1100</v>
      </c>
      <c r="J209" s="27"/>
    </row>
    <row r="210" spans="1:10" ht="50.25">
      <c r="A210" s="73">
        <v>2</v>
      </c>
      <c r="B210" s="72" t="s">
        <v>87</v>
      </c>
      <c r="C210" s="72" t="s">
        <v>14</v>
      </c>
      <c r="D210" s="76">
        <v>86</v>
      </c>
      <c r="E210" s="65">
        <v>1605.7</v>
      </c>
      <c r="F210" s="62" t="s">
        <v>2</v>
      </c>
      <c r="G210" s="65">
        <f t="shared" si="10"/>
        <v>8800</v>
      </c>
      <c r="H210" s="65">
        <v>8800</v>
      </c>
      <c r="I210" s="65">
        <v>0</v>
      </c>
      <c r="J210" s="27"/>
    </row>
    <row r="211" spans="1:10" ht="50.25">
      <c r="A211" s="73">
        <v>3</v>
      </c>
      <c r="B211" s="72" t="s">
        <v>171</v>
      </c>
      <c r="C211" s="72" t="s">
        <v>16</v>
      </c>
      <c r="D211" s="76">
        <v>250</v>
      </c>
      <c r="E211" s="65">
        <v>4495.4</v>
      </c>
      <c r="F211" s="62" t="s">
        <v>2</v>
      </c>
      <c r="G211" s="65">
        <f t="shared" si="10"/>
        <v>20600</v>
      </c>
      <c r="H211" s="65">
        <v>17100</v>
      </c>
      <c r="I211" s="65">
        <v>3500</v>
      </c>
      <c r="J211" s="27"/>
    </row>
    <row r="212" spans="1:10" ht="50.25">
      <c r="A212" s="73">
        <v>4</v>
      </c>
      <c r="B212" s="72" t="s">
        <v>172</v>
      </c>
      <c r="C212" s="72" t="s">
        <v>16</v>
      </c>
      <c r="D212" s="76">
        <v>185</v>
      </c>
      <c r="E212" s="65">
        <v>2899.5</v>
      </c>
      <c r="F212" s="62" t="s">
        <v>2</v>
      </c>
      <c r="G212" s="65">
        <f t="shared" si="10"/>
        <v>28436.6</v>
      </c>
      <c r="H212" s="65">
        <v>23636.6</v>
      </c>
      <c r="I212" s="65">
        <v>4800</v>
      </c>
      <c r="J212" s="27"/>
    </row>
    <row r="213" spans="1:10" ht="50.25">
      <c r="A213" s="73">
        <v>5</v>
      </c>
      <c r="B213" s="72" t="s">
        <v>173</v>
      </c>
      <c r="C213" s="72" t="s">
        <v>16</v>
      </c>
      <c r="D213" s="76">
        <v>200</v>
      </c>
      <c r="E213" s="65">
        <v>3446.6</v>
      </c>
      <c r="F213" s="62" t="s">
        <v>2</v>
      </c>
      <c r="G213" s="65">
        <f t="shared" si="10"/>
        <v>11000</v>
      </c>
      <c r="H213" s="65">
        <v>8800</v>
      </c>
      <c r="I213" s="65">
        <v>2200</v>
      </c>
      <c r="J213" s="27"/>
    </row>
    <row r="214" spans="1:10" ht="50.25">
      <c r="A214" s="73">
        <v>6</v>
      </c>
      <c r="B214" s="72" t="s">
        <v>174</v>
      </c>
      <c r="C214" s="72" t="s">
        <v>16</v>
      </c>
      <c r="D214" s="76">
        <v>200</v>
      </c>
      <c r="E214" s="65">
        <v>3539.2</v>
      </c>
      <c r="F214" s="62" t="s">
        <v>2</v>
      </c>
      <c r="G214" s="65">
        <f t="shared" si="10"/>
        <v>3300</v>
      </c>
      <c r="H214" s="65">
        <v>2640</v>
      </c>
      <c r="I214" s="65">
        <v>660</v>
      </c>
      <c r="J214" s="27"/>
    </row>
    <row r="215" spans="1:10" ht="50.25">
      <c r="A215" s="73">
        <v>7</v>
      </c>
      <c r="B215" s="72" t="s">
        <v>175</v>
      </c>
      <c r="C215" s="72" t="s">
        <v>15</v>
      </c>
      <c r="D215" s="76">
        <v>115</v>
      </c>
      <c r="E215" s="65">
        <v>4781</v>
      </c>
      <c r="F215" s="62" t="s">
        <v>2</v>
      </c>
      <c r="G215" s="65">
        <f t="shared" si="10"/>
        <v>12000</v>
      </c>
      <c r="H215" s="65">
        <v>9600</v>
      </c>
      <c r="I215" s="65">
        <v>2400</v>
      </c>
      <c r="J215" s="27"/>
    </row>
    <row r="216" spans="1:10" ht="50.25">
      <c r="A216" s="73">
        <v>8</v>
      </c>
      <c r="B216" s="72" t="s">
        <v>176</v>
      </c>
      <c r="C216" s="72" t="s">
        <v>15</v>
      </c>
      <c r="D216" s="76">
        <v>20</v>
      </c>
      <c r="E216" s="65">
        <v>395</v>
      </c>
      <c r="F216" s="62" t="s">
        <v>2</v>
      </c>
      <c r="G216" s="65">
        <f t="shared" si="10"/>
        <v>2850</v>
      </c>
      <c r="H216" s="65">
        <v>2300</v>
      </c>
      <c r="I216" s="65">
        <v>550</v>
      </c>
      <c r="J216" s="27"/>
    </row>
    <row r="217" spans="1:10" ht="50.25">
      <c r="A217" s="73">
        <v>9</v>
      </c>
      <c r="B217" s="72" t="s">
        <v>177</v>
      </c>
      <c r="C217" s="72" t="s">
        <v>15</v>
      </c>
      <c r="D217" s="76">
        <v>120</v>
      </c>
      <c r="E217" s="65">
        <v>1987.7</v>
      </c>
      <c r="F217" s="62" t="s">
        <v>2</v>
      </c>
      <c r="G217" s="65">
        <f t="shared" si="10"/>
        <v>15500</v>
      </c>
      <c r="H217" s="65">
        <v>12400</v>
      </c>
      <c r="I217" s="65">
        <v>3100</v>
      </c>
      <c r="J217" s="27"/>
    </row>
    <row r="218" spans="1:10" ht="99.75" customHeight="1">
      <c r="A218" s="96" t="s">
        <v>210</v>
      </c>
      <c r="B218" s="97"/>
      <c r="C218" s="97"/>
      <c r="D218" s="97"/>
      <c r="E218" s="97"/>
      <c r="F218" s="98"/>
      <c r="G218" s="68">
        <v>13760.2</v>
      </c>
      <c r="H218" s="65"/>
      <c r="I218" s="65"/>
      <c r="J218" s="27"/>
    </row>
    <row r="219" spans="1:10" ht="50.25">
      <c r="A219" s="100" t="s">
        <v>7</v>
      </c>
      <c r="B219" s="101"/>
      <c r="C219" s="72"/>
      <c r="D219" s="76">
        <f>SUM(D209:D217)</f>
        <v>1206</v>
      </c>
      <c r="E219" s="65">
        <f>SUM(E209:E217)</f>
        <v>23678.1</v>
      </c>
      <c r="F219" s="62"/>
      <c r="G219" s="65">
        <f>SUM(G209:G218)</f>
        <v>121746.8</v>
      </c>
      <c r="H219" s="65">
        <f>SUM(H209:H218)</f>
        <v>89676.6</v>
      </c>
      <c r="I219" s="65">
        <f>SUM(I209:I218)</f>
        <v>18310</v>
      </c>
      <c r="J219" s="27"/>
    </row>
    <row r="220" spans="1:10" ht="50.25">
      <c r="A220" s="89" t="s">
        <v>61</v>
      </c>
      <c r="B220" s="99"/>
      <c r="C220" s="99"/>
      <c r="D220" s="99"/>
      <c r="E220" s="99"/>
      <c r="F220" s="99"/>
      <c r="G220" s="99"/>
      <c r="H220" s="99"/>
      <c r="I220" s="90"/>
      <c r="J220" s="27"/>
    </row>
    <row r="221" spans="1:10" ht="50.25">
      <c r="A221" s="61">
        <v>1</v>
      </c>
      <c r="B221" s="72" t="s">
        <v>178</v>
      </c>
      <c r="C221" s="72" t="s">
        <v>14</v>
      </c>
      <c r="D221" s="76">
        <v>88</v>
      </c>
      <c r="E221" s="65">
        <v>1255.5</v>
      </c>
      <c r="F221" s="62" t="s">
        <v>2</v>
      </c>
      <c r="G221" s="65">
        <f aca="true" t="shared" si="11" ref="G221:G226">H221+I221</f>
        <v>7650</v>
      </c>
      <c r="H221" s="65">
        <v>6000</v>
      </c>
      <c r="I221" s="65">
        <v>1650</v>
      </c>
      <c r="J221" s="27"/>
    </row>
    <row r="222" spans="1:10" ht="50.25">
      <c r="A222" s="61">
        <v>2</v>
      </c>
      <c r="B222" s="72" t="s">
        <v>179</v>
      </c>
      <c r="C222" s="72" t="s">
        <v>16</v>
      </c>
      <c r="D222" s="76">
        <v>143</v>
      </c>
      <c r="E222" s="65">
        <v>3910.9</v>
      </c>
      <c r="F222" s="62" t="s">
        <v>2</v>
      </c>
      <c r="G222" s="65">
        <f t="shared" si="11"/>
        <v>15786.6</v>
      </c>
      <c r="H222" s="65">
        <v>14686.6</v>
      </c>
      <c r="I222" s="65">
        <v>1100</v>
      </c>
      <c r="J222" s="27"/>
    </row>
    <row r="223" spans="1:10" ht="50.25">
      <c r="A223" s="61">
        <v>3</v>
      </c>
      <c r="B223" s="72" t="s">
        <v>180</v>
      </c>
      <c r="C223" s="72" t="s">
        <v>16</v>
      </c>
      <c r="D223" s="76">
        <v>63</v>
      </c>
      <c r="E223" s="65">
        <v>1618.8</v>
      </c>
      <c r="F223" s="62" t="s">
        <v>2</v>
      </c>
      <c r="G223" s="65">
        <f t="shared" si="11"/>
        <v>19100</v>
      </c>
      <c r="H223" s="65">
        <v>15500</v>
      </c>
      <c r="I223" s="65">
        <v>3600</v>
      </c>
      <c r="J223" s="27"/>
    </row>
    <row r="224" spans="1:10" ht="50.25">
      <c r="A224" s="61">
        <v>4</v>
      </c>
      <c r="B224" s="72" t="s">
        <v>181</v>
      </c>
      <c r="C224" s="72" t="s">
        <v>16</v>
      </c>
      <c r="D224" s="76">
        <v>193</v>
      </c>
      <c r="E224" s="65">
        <v>3072.5</v>
      </c>
      <c r="F224" s="62" t="s">
        <v>2</v>
      </c>
      <c r="G224" s="65">
        <f t="shared" si="11"/>
        <v>38300</v>
      </c>
      <c r="H224" s="65">
        <v>32800</v>
      </c>
      <c r="I224" s="65">
        <v>5500</v>
      </c>
      <c r="J224" s="27"/>
    </row>
    <row r="225" spans="1:10" ht="50.25">
      <c r="A225" s="61">
        <v>5</v>
      </c>
      <c r="B225" s="72" t="s">
        <v>182</v>
      </c>
      <c r="C225" s="72" t="s">
        <v>16</v>
      </c>
      <c r="D225" s="76">
        <v>160</v>
      </c>
      <c r="E225" s="65">
        <v>2813.1</v>
      </c>
      <c r="F225" s="62" t="s">
        <v>2</v>
      </c>
      <c r="G225" s="65">
        <f t="shared" si="11"/>
        <v>14200</v>
      </c>
      <c r="H225" s="65">
        <v>11800</v>
      </c>
      <c r="I225" s="65">
        <v>2400</v>
      </c>
      <c r="J225" s="27"/>
    </row>
    <row r="226" spans="1:10" ht="50.25">
      <c r="A226" s="61">
        <v>6</v>
      </c>
      <c r="B226" s="72" t="s">
        <v>213</v>
      </c>
      <c r="C226" s="72" t="s">
        <v>15</v>
      </c>
      <c r="D226" s="76">
        <v>120</v>
      </c>
      <c r="E226" s="65">
        <v>2014.9</v>
      </c>
      <c r="F226" s="62" t="s">
        <v>2</v>
      </c>
      <c r="G226" s="65">
        <f t="shared" si="11"/>
        <v>12950</v>
      </c>
      <c r="H226" s="65">
        <v>10750</v>
      </c>
      <c r="I226" s="65">
        <v>2200</v>
      </c>
      <c r="J226" s="27"/>
    </row>
    <row r="227" spans="1:10" ht="95.25" customHeight="1">
      <c r="A227" s="96" t="s">
        <v>211</v>
      </c>
      <c r="B227" s="97"/>
      <c r="C227" s="97"/>
      <c r="D227" s="97"/>
      <c r="E227" s="97"/>
      <c r="F227" s="98"/>
      <c r="G227" s="68">
        <v>13760.2</v>
      </c>
      <c r="H227" s="65"/>
      <c r="I227" s="65"/>
      <c r="J227" s="27"/>
    </row>
    <row r="228" spans="1:10" ht="50.25">
      <c r="A228" s="100" t="s">
        <v>7</v>
      </c>
      <c r="B228" s="101"/>
      <c r="C228" s="72"/>
      <c r="D228" s="76">
        <f>SUM(D221:D226)</f>
        <v>767</v>
      </c>
      <c r="E228" s="65">
        <f>SUM(E221:E226)</f>
        <v>14685.7</v>
      </c>
      <c r="F228" s="62"/>
      <c r="G228" s="65">
        <f>SUM(G221:G227)</f>
        <v>121746.8</v>
      </c>
      <c r="H228" s="65">
        <f>SUM(H221:H227)</f>
        <v>91536.6</v>
      </c>
      <c r="I228" s="65">
        <f>SUM(I221:I227)</f>
        <v>16450</v>
      </c>
      <c r="J228" s="27"/>
    </row>
    <row r="229" spans="1:10" ht="50.25">
      <c r="A229" s="89" t="s">
        <v>62</v>
      </c>
      <c r="B229" s="99"/>
      <c r="C229" s="99"/>
      <c r="D229" s="99"/>
      <c r="E229" s="99"/>
      <c r="F229" s="99"/>
      <c r="G229" s="99"/>
      <c r="H229" s="99"/>
      <c r="I229" s="90"/>
      <c r="J229" s="27"/>
    </row>
    <row r="230" spans="1:10" s="38" customFormat="1" ht="50.25">
      <c r="A230" s="73">
        <v>1</v>
      </c>
      <c r="B230" s="62" t="s">
        <v>192</v>
      </c>
      <c r="C230" s="62" t="s">
        <v>14</v>
      </c>
      <c r="D230" s="61">
        <v>188</v>
      </c>
      <c r="E230" s="64">
        <v>3325.3</v>
      </c>
      <c r="F230" s="62" t="s">
        <v>2</v>
      </c>
      <c r="G230" s="65">
        <f>H230+I230</f>
        <v>2550</v>
      </c>
      <c r="H230" s="65">
        <v>2100</v>
      </c>
      <c r="I230" s="65">
        <v>450</v>
      </c>
      <c r="J230" s="27"/>
    </row>
    <row r="231" spans="1:10" ht="50.25">
      <c r="A231" s="73">
        <v>2</v>
      </c>
      <c r="B231" s="62" t="s">
        <v>183</v>
      </c>
      <c r="C231" s="62" t="s">
        <v>14</v>
      </c>
      <c r="D231" s="61">
        <v>40</v>
      </c>
      <c r="E231" s="64">
        <v>698.2</v>
      </c>
      <c r="F231" s="62" t="s">
        <v>2</v>
      </c>
      <c r="G231" s="65">
        <f>H231+I231</f>
        <v>8750</v>
      </c>
      <c r="H231" s="65">
        <v>7700</v>
      </c>
      <c r="I231" s="65">
        <v>1050</v>
      </c>
      <c r="J231" s="27"/>
    </row>
    <row r="232" spans="1:10" ht="50.25">
      <c r="A232" s="73">
        <v>3</v>
      </c>
      <c r="B232" s="62" t="s">
        <v>184</v>
      </c>
      <c r="C232" s="62" t="s">
        <v>16</v>
      </c>
      <c r="D232" s="61">
        <v>43</v>
      </c>
      <c r="E232" s="64">
        <v>701.2</v>
      </c>
      <c r="F232" s="62" t="s">
        <v>2</v>
      </c>
      <c r="G232" s="65">
        <f aca="true" t="shared" si="12" ref="G232:G240">H232+I232</f>
        <v>16436.6</v>
      </c>
      <c r="H232" s="65">
        <v>13236.6</v>
      </c>
      <c r="I232" s="65">
        <v>3200</v>
      </c>
      <c r="J232" s="27"/>
    </row>
    <row r="233" spans="1:10" ht="50.25">
      <c r="A233" s="73">
        <v>4</v>
      </c>
      <c r="B233" s="66" t="s">
        <v>185</v>
      </c>
      <c r="C233" s="72" t="s">
        <v>16</v>
      </c>
      <c r="D233" s="73">
        <v>158</v>
      </c>
      <c r="E233" s="73">
        <v>1820.6</v>
      </c>
      <c r="F233" s="62" t="s">
        <v>2</v>
      </c>
      <c r="G233" s="65">
        <f t="shared" si="12"/>
        <v>21100</v>
      </c>
      <c r="H233" s="65">
        <v>17050</v>
      </c>
      <c r="I233" s="65">
        <v>4050</v>
      </c>
      <c r="J233" s="27"/>
    </row>
    <row r="234" spans="1:10" s="38" customFormat="1" ht="50.25">
      <c r="A234" s="73">
        <v>5</v>
      </c>
      <c r="B234" s="62" t="s">
        <v>191</v>
      </c>
      <c r="C234" s="62" t="s">
        <v>16</v>
      </c>
      <c r="D234" s="61">
        <v>80</v>
      </c>
      <c r="E234" s="64">
        <v>1267.8</v>
      </c>
      <c r="F234" s="62" t="s">
        <v>2</v>
      </c>
      <c r="G234" s="65">
        <f t="shared" si="12"/>
        <v>3600</v>
      </c>
      <c r="H234" s="65">
        <v>2400</v>
      </c>
      <c r="I234" s="65">
        <v>1200</v>
      </c>
      <c r="J234" s="27"/>
    </row>
    <row r="235" spans="1:10" ht="50.25">
      <c r="A235" s="73">
        <v>6</v>
      </c>
      <c r="B235" s="62" t="s">
        <v>214</v>
      </c>
      <c r="C235" s="62" t="s">
        <v>15</v>
      </c>
      <c r="D235" s="61">
        <v>120</v>
      </c>
      <c r="E235" s="64">
        <v>2016.4</v>
      </c>
      <c r="F235" s="62" t="s">
        <v>2</v>
      </c>
      <c r="G235" s="65">
        <f t="shared" si="12"/>
        <v>10660</v>
      </c>
      <c r="H235" s="65">
        <v>8560</v>
      </c>
      <c r="I235" s="65">
        <v>2100</v>
      </c>
      <c r="J235" s="27"/>
    </row>
    <row r="236" spans="1:10" ht="50.25">
      <c r="A236" s="73">
        <v>7</v>
      </c>
      <c r="B236" s="62" t="s">
        <v>186</v>
      </c>
      <c r="C236" s="62" t="s">
        <v>15</v>
      </c>
      <c r="D236" s="61">
        <v>40</v>
      </c>
      <c r="E236" s="64">
        <v>910.2</v>
      </c>
      <c r="F236" s="62" t="s">
        <v>2</v>
      </c>
      <c r="G236" s="65">
        <f t="shared" si="12"/>
        <v>18660</v>
      </c>
      <c r="H236" s="65">
        <v>16560</v>
      </c>
      <c r="I236" s="65">
        <v>2100</v>
      </c>
      <c r="J236" s="27"/>
    </row>
    <row r="237" spans="1:10" s="38" customFormat="1" ht="50.25">
      <c r="A237" s="73">
        <v>8</v>
      </c>
      <c r="B237" s="62" t="s">
        <v>151</v>
      </c>
      <c r="C237" s="62" t="s">
        <v>15</v>
      </c>
      <c r="D237" s="61">
        <v>80</v>
      </c>
      <c r="E237" s="64">
        <v>2035.2</v>
      </c>
      <c r="F237" s="62" t="s">
        <v>2</v>
      </c>
      <c r="G237" s="65">
        <f t="shared" si="12"/>
        <v>3350</v>
      </c>
      <c r="H237" s="65">
        <v>2650</v>
      </c>
      <c r="I237" s="65">
        <v>700</v>
      </c>
      <c r="J237" s="27"/>
    </row>
    <row r="238" spans="1:10" s="38" customFormat="1" ht="50.25">
      <c r="A238" s="73">
        <v>9</v>
      </c>
      <c r="B238" s="62" t="s">
        <v>194</v>
      </c>
      <c r="C238" s="62" t="s">
        <v>15</v>
      </c>
      <c r="D238" s="61">
        <v>43</v>
      </c>
      <c r="E238" s="64">
        <v>1711.9</v>
      </c>
      <c r="F238" s="62" t="s">
        <v>2</v>
      </c>
      <c r="G238" s="65">
        <f t="shared" si="12"/>
        <v>3350</v>
      </c>
      <c r="H238" s="65">
        <v>2650</v>
      </c>
      <c r="I238" s="65">
        <v>700</v>
      </c>
      <c r="J238" s="27"/>
    </row>
    <row r="239" spans="1:10" ht="50.25">
      <c r="A239" s="73">
        <v>10</v>
      </c>
      <c r="B239" s="62" t="s">
        <v>187</v>
      </c>
      <c r="C239" s="62" t="s">
        <v>15</v>
      </c>
      <c r="D239" s="61">
        <v>98</v>
      </c>
      <c r="E239" s="64">
        <v>2540.3</v>
      </c>
      <c r="F239" s="62" t="s">
        <v>2</v>
      </c>
      <c r="G239" s="65">
        <f t="shared" si="12"/>
        <v>16280</v>
      </c>
      <c r="H239" s="65">
        <v>13180</v>
      </c>
      <c r="I239" s="65">
        <v>3100</v>
      </c>
      <c r="J239" s="27"/>
    </row>
    <row r="240" spans="1:10" s="38" customFormat="1" ht="50.25">
      <c r="A240" s="73">
        <v>11</v>
      </c>
      <c r="B240" s="62" t="s">
        <v>195</v>
      </c>
      <c r="C240" s="62" t="s">
        <v>15</v>
      </c>
      <c r="D240" s="61">
        <v>20</v>
      </c>
      <c r="E240" s="64">
        <v>502.2</v>
      </c>
      <c r="F240" s="62" t="s">
        <v>2</v>
      </c>
      <c r="G240" s="65">
        <f t="shared" si="12"/>
        <v>3250</v>
      </c>
      <c r="H240" s="65">
        <v>2800</v>
      </c>
      <c r="I240" s="65">
        <v>450</v>
      </c>
      <c r="J240" s="27"/>
    </row>
    <row r="241" spans="1:10" ht="93" customHeight="1">
      <c r="A241" s="96" t="s">
        <v>212</v>
      </c>
      <c r="B241" s="97"/>
      <c r="C241" s="97"/>
      <c r="D241" s="97"/>
      <c r="E241" s="97"/>
      <c r="F241" s="98"/>
      <c r="G241" s="68">
        <v>13760.2</v>
      </c>
      <c r="H241" s="65"/>
      <c r="I241" s="65"/>
      <c r="J241" s="27"/>
    </row>
    <row r="242" spans="1:10" ht="50.25">
      <c r="A242" s="100" t="s">
        <v>7</v>
      </c>
      <c r="B242" s="101"/>
      <c r="C242" s="72"/>
      <c r="D242" s="76">
        <f>SUM(D230:D240)</f>
        <v>910</v>
      </c>
      <c r="E242" s="65">
        <f>SUM(E230:E240)</f>
        <v>17529.3</v>
      </c>
      <c r="F242" s="62"/>
      <c r="G242" s="65">
        <f>SUM(G230:G241)</f>
        <v>121746.8</v>
      </c>
      <c r="H242" s="65">
        <f>SUM(H230:H241)</f>
        <v>88886.6</v>
      </c>
      <c r="I242" s="65">
        <f>SUM(I230:I241)</f>
        <v>19100</v>
      </c>
      <c r="J242" s="27"/>
    </row>
    <row r="243" spans="1:10" ht="60" customHeight="1">
      <c r="A243" s="95" t="s">
        <v>6</v>
      </c>
      <c r="B243" s="95"/>
      <c r="C243" s="72"/>
      <c r="D243" s="74">
        <f>D59+D95+D118+D139+D164+D185+D194+D207+D219+D228+D242</f>
        <v>17655</v>
      </c>
      <c r="E243" s="68">
        <f>E59+E95+E118+E139+E164+E185+E194+E207+E219+E228+E242</f>
        <v>393324.6</v>
      </c>
      <c r="F243" s="80"/>
      <c r="G243" s="65">
        <f>G59+G95+G118+G139+G164+G185+G194+G207+G219+G228+G242</f>
        <v>1348744.3</v>
      </c>
      <c r="H243" s="65">
        <f>H59+H95+H118+H139+H164+H185+H194+H207+H219+H228+H242</f>
        <v>1057771.4</v>
      </c>
      <c r="I243" s="65">
        <f>I59+I95+I118+I139+I164+I185+I194+I207+I219+I228+I242</f>
        <v>151870.9</v>
      </c>
      <c r="J243" s="28"/>
    </row>
    <row r="244" spans="1:10" ht="60" customHeight="1">
      <c r="A244" s="44"/>
      <c r="B244" s="44"/>
      <c r="C244" s="44"/>
      <c r="D244" s="45"/>
      <c r="E244" s="46"/>
      <c r="F244" s="47"/>
      <c r="G244" s="48"/>
      <c r="H244" s="48"/>
      <c r="I244" s="48"/>
      <c r="J244" s="28"/>
    </row>
    <row r="245" spans="1:10" ht="54.75" customHeight="1">
      <c r="A245" s="29"/>
      <c r="B245" s="28"/>
      <c r="C245" s="28"/>
      <c r="D245" s="30"/>
      <c r="E245" s="25"/>
      <c r="F245" s="28"/>
      <c r="G245" s="10"/>
      <c r="H245" s="10"/>
      <c r="I245" s="10"/>
      <c r="J245" s="31" t="s">
        <v>12</v>
      </c>
    </row>
    <row r="246" spans="1:9" s="35" customFormat="1" ht="61.5">
      <c r="A246" s="93" t="s">
        <v>218</v>
      </c>
      <c r="B246" s="93"/>
      <c r="C246" s="93"/>
      <c r="D246" s="93"/>
      <c r="E246" s="93"/>
      <c r="F246" s="84"/>
      <c r="G246" s="85"/>
      <c r="H246" s="85"/>
      <c r="I246" s="85"/>
    </row>
    <row r="247" spans="1:9" s="35" customFormat="1" ht="61.5">
      <c r="A247" s="93" t="s">
        <v>219</v>
      </c>
      <c r="B247" s="93"/>
      <c r="C247" s="93"/>
      <c r="D247" s="93"/>
      <c r="E247" s="93"/>
      <c r="F247" s="86"/>
      <c r="G247" s="85"/>
      <c r="H247" s="94" t="s">
        <v>12</v>
      </c>
      <c r="I247" s="94"/>
    </row>
  </sheetData>
  <sheetProtection/>
  <mergeCells count="95">
    <mergeCell ref="D180:E180"/>
    <mergeCell ref="D42:E42"/>
    <mergeCell ref="D43:E43"/>
    <mergeCell ref="D44:E44"/>
    <mergeCell ref="D45:E45"/>
    <mergeCell ref="D84:E84"/>
    <mergeCell ref="D46:E46"/>
    <mergeCell ref="D48:E48"/>
    <mergeCell ref="D49:E49"/>
    <mergeCell ref="D51:E51"/>
    <mergeCell ref="D66:E66"/>
    <mergeCell ref="D35:E35"/>
    <mergeCell ref="D36:E36"/>
    <mergeCell ref="D37:E37"/>
    <mergeCell ref="D38:E38"/>
    <mergeCell ref="D39:E39"/>
    <mergeCell ref="D41:E41"/>
    <mergeCell ref="D24:E24"/>
    <mergeCell ref="D26:E26"/>
    <mergeCell ref="D29:E29"/>
    <mergeCell ref="D30:E30"/>
    <mergeCell ref="D32:E32"/>
    <mergeCell ref="D33:E33"/>
    <mergeCell ref="G1:I1"/>
    <mergeCell ref="G3:I3"/>
    <mergeCell ref="G4:I4"/>
    <mergeCell ref="A229:I229"/>
    <mergeCell ref="A241:F241"/>
    <mergeCell ref="A117:F117"/>
    <mergeCell ref="A60:I60"/>
    <mergeCell ref="A95:B95"/>
    <mergeCell ref="A96:I96"/>
    <mergeCell ref="E19:E20"/>
    <mergeCell ref="K77:L77"/>
    <mergeCell ref="A220:I220"/>
    <mergeCell ref="A227:F227"/>
    <mergeCell ref="A228:B228"/>
    <mergeCell ref="K78:L78"/>
    <mergeCell ref="A194:B194"/>
    <mergeCell ref="A195:I195"/>
    <mergeCell ref="A219:B219"/>
    <mergeCell ref="A208:I208"/>
    <mergeCell ref="D92:E92"/>
    <mergeCell ref="A15:I15"/>
    <mergeCell ref="A16:I16"/>
    <mergeCell ref="H19:I19"/>
    <mergeCell ref="K106:L107"/>
    <mergeCell ref="K100:L100"/>
    <mergeCell ref="I18:J18"/>
    <mergeCell ref="G19:G20"/>
    <mergeCell ref="C19:C20"/>
    <mergeCell ref="A59:B59"/>
    <mergeCell ref="J19:J20"/>
    <mergeCell ref="A19:A20"/>
    <mergeCell ref="A138:F138"/>
    <mergeCell ref="A163:F163"/>
    <mergeCell ref="A94:F94"/>
    <mergeCell ref="A22:J22"/>
    <mergeCell ref="A119:I119"/>
    <mergeCell ref="A140:I140"/>
    <mergeCell ref="B19:B20"/>
    <mergeCell ref="F19:F20"/>
    <mergeCell ref="D19:D20"/>
    <mergeCell ref="A246:E246"/>
    <mergeCell ref="A218:F218"/>
    <mergeCell ref="A186:I186"/>
    <mergeCell ref="A193:F193"/>
    <mergeCell ref="A206:F206"/>
    <mergeCell ref="A207:B207"/>
    <mergeCell ref="A242:B242"/>
    <mergeCell ref="G12:I12"/>
    <mergeCell ref="A247:E247"/>
    <mergeCell ref="H247:I247"/>
    <mergeCell ref="A118:B118"/>
    <mergeCell ref="A243:B243"/>
    <mergeCell ref="A184:F184"/>
    <mergeCell ref="A185:B185"/>
    <mergeCell ref="A165:I165"/>
    <mergeCell ref="A164:B164"/>
    <mergeCell ref="A139:B139"/>
    <mergeCell ref="G2:I2"/>
    <mergeCell ref="G6:I6"/>
    <mergeCell ref="G8:I8"/>
    <mergeCell ref="G9:I9"/>
    <mergeCell ref="G11:I11"/>
    <mergeCell ref="G10:I10"/>
    <mergeCell ref="G7:I7"/>
    <mergeCell ref="D68:E68"/>
    <mergeCell ref="D70:E70"/>
    <mergeCell ref="D72:E72"/>
    <mergeCell ref="D86:E86"/>
    <mergeCell ref="D88:E88"/>
    <mergeCell ref="D89:E89"/>
    <mergeCell ref="D74:E74"/>
    <mergeCell ref="D83:E83"/>
  </mergeCells>
  <printOptions horizontalCentered="1"/>
  <pageMargins left="0.3937007874015748" right="0.3937007874015748" top="1.3779527559055118" bottom="0.7874015748031497" header="0" footer="0"/>
  <pageSetup fitToHeight="0" fitToWidth="1" horizontalDpi="600" verticalDpi="600" orientation="landscape" paperSize="9" scale="29" r:id="rId1"/>
  <headerFooter differentFirst="1">
    <oddHeader>&amp;R&amp;"Times New Roman,обычный"&amp;40&amp;P</oddHeader>
  </headerFooter>
  <rowBreaks count="9" manualBreakCount="9">
    <brk id="24" max="9" man="1"/>
    <brk id="45" max="9" man="1"/>
    <brk id="66" max="9" man="1"/>
    <brk id="91" max="9" man="1"/>
    <brk id="116" max="9" man="1"/>
    <brk id="144" max="9" man="1"/>
    <brk id="172" max="9" man="1"/>
    <brk id="199" max="9" man="1"/>
    <brk id="2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G33" sqref="G33"/>
    </sheetView>
  </sheetViews>
  <sheetFormatPr defaultColWidth="9.00390625" defaultRowHeight="12.75"/>
  <cols>
    <col min="3" max="3" width="9.625" style="0" bestFit="1" customWidth="1"/>
  </cols>
  <sheetData>
    <row r="2" spans="1:3" ht="12.75">
      <c r="A2" s="81" t="s">
        <v>8</v>
      </c>
      <c r="B2" s="81">
        <f>программа!E59</f>
        <v>43032.6</v>
      </c>
      <c r="C2" s="81"/>
    </row>
    <row r="3" spans="1:3" ht="12.75">
      <c r="A3" s="81" t="s">
        <v>9</v>
      </c>
      <c r="B3" s="81">
        <f>программа!E95</f>
        <v>47014.3</v>
      </c>
      <c r="C3" s="81">
        <f>B3+B2</f>
        <v>90046.9</v>
      </c>
    </row>
    <row r="4" spans="1:3" ht="12.75">
      <c r="A4" s="81" t="s">
        <v>11</v>
      </c>
      <c r="B4" s="81">
        <f>программа!E118</f>
        <v>98843.3</v>
      </c>
      <c r="C4" s="81">
        <f>C3+B4</f>
        <v>188890.2</v>
      </c>
    </row>
    <row r="5" spans="1:3" ht="12.75">
      <c r="A5" s="81" t="s">
        <v>50</v>
      </c>
      <c r="B5" s="81">
        <f>программа!E139</f>
        <v>36403.1</v>
      </c>
      <c r="C5" s="81">
        <f>C4+B5</f>
        <v>225293.3</v>
      </c>
    </row>
    <row r="6" spans="1:3" ht="12.75">
      <c r="A6" s="81" t="s">
        <v>51</v>
      </c>
      <c r="B6" s="81">
        <f>программа!E164</f>
        <v>43787.6</v>
      </c>
      <c r="C6" s="81">
        <f aca="true" t="shared" si="0" ref="C6:C12">C5+B6</f>
        <v>269080.9</v>
      </c>
    </row>
    <row r="7" spans="1:3" ht="12.75">
      <c r="A7" s="81" t="s">
        <v>52</v>
      </c>
      <c r="B7" s="81">
        <f>программа!E185</f>
        <v>38249.9</v>
      </c>
      <c r="C7" s="81">
        <f t="shared" si="0"/>
        <v>307330.8</v>
      </c>
    </row>
    <row r="8" spans="1:3" ht="12.75">
      <c r="A8" s="81" t="s">
        <v>58</v>
      </c>
      <c r="B8" s="81">
        <f>программа!E194</f>
        <v>11958.5</v>
      </c>
      <c r="C8" s="81">
        <f t="shared" si="0"/>
        <v>319289.3</v>
      </c>
    </row>
    <row r="9" spans="1:3" ht="12.75">
      <c r="A9" s="81" t="s">
        <v>59</v>
      </c>
      <c r="B9" s="81">
        <f>программа!E207</f>
        <v>18142.2</v>
      </c>
      <c r="C9" s="82">
        <f t="shared" si="0"/>
        <v>337431.5</v>
      </c>
    </row>
    <row r="10" spans="1:3" ht="12.75">
      <c r="A10" s="81" t="s">
        <v>60</v>
      </c>
      <c r="B10" s="81">
        <f>программа!E219</f>
        <v>23678.1</v>
      </c>
      <c r="C10" s="81">
        <f t="shared" si="0"/>
        <v>361109.6</v>
      </c>
    </row>
    <row r="11" spans="1:3" ht="12.75">
      <c r="A11" s="81" t="s">
        <v>61</v>
      </c>
      <c r="B11" s="81">
        <f>программа!E228</f>
        <v>14685.7</v>
      </c>
      <c r="C11" s="81">
        <f t="shared" si="0"/>
        <v>375795.3</v>
      </c>
    </row>
    <row r="12" spans="1:3" ht="12.75">
      <c r="A12" s="81" t="s">
        <v>62</v>
      </c>
      <c r="B12" s="81">
        <f>программа!E242</f>
        <v>17529.3</v>
      </c>
      <c r="C12" s="81">
        <f t="shared" si="0"/>
        <v>393324.6</v>
      </c>
    </row>
    <row r="13" spans="1:3" ht="12.75">
      <c r="A13" s="81"/>
      <c r="B13" s="81"/>
      <c r="C13" s="81"/>
    </row>
    <row r="15" ht="12.75">
      <c r="C15">
        <v>104858.5</v>
      </c>
    </row>
    <row r="16" ht="12.75">
      <c r="C16">
        <f>C12+C15</f>
        <v>498183.1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Евгения Константиновна  Борисова</cp:lastModifiedBy>
  <cp:lastPrinted>2015-09-08T02:39:42Z</cp:lastPrinted>
  <dcterms:created xsi:type="dcterms:W3CDTF">2003-12-31T21:44:25Z</dcterms:created>
  <dcterms:modified xsi:type="dcterms:W3CDTF">2015-10-27T02:21:00Z</dcterms:modified>
  <cp:category/>
  <cp:version/>
  <cp:contentType/>
  <cp:contentStatus/>
</cp:coreProperties>
</file>